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4720" windowHeight="13875" activeTab="3"/>
  </bookViews>
  <sheets>
    <sheet name="поступл. доходов" sheetId="1" r:id="rId1"/>
    <sheet name="поступл. ИФДБ" sheetId="2" r:id="rId2"/>
    <sheet name="расходы" sheetId="3" r:id="rId3"/>
    <sheet name="выпл. ИФДБ" sheetId="4" r:id="rId4"/>
  </sheets>
  <calcPr calcId="144525" iterate="1"/>
</workbook>
</file>

<file path=xl/calcChain.xml><?xml version="1.0" encoding="utf-8"?>
<calcChain xmlns="http://schemas.openxmlformats.org/spreadsheetml/2006/main">
  <c r="F8" i="4" l="1"/>
  <c r="F9" i="4" s="1"/>
  <c r="G8" i="4"/>
  <c r="G9" i="4" s="1"/>
  <c r="H8" i="4"/>
  <c r="H9" i="4" s="1"/>
  <c r="I8" i="4"/>
  <c r="I9" i="4" s="1"/>
  <c r="J8" i="4"/>
  <c r="J9" i="4" s="1"/>
  <c r="K8" i="4"/>
  <c r="K9" i="4" s="1"/>
  <c r="L8" i="4"/>
  <c r="L9" i="4" s="1"/>
  <c r="M8" i="4"/>
  <c r="M9" i="4" s="1"/>
  <c r="N8" i="4"/>
  <c r="N9" i="4" s="1"/>
  <c r="O8" i="4"/>
  <c r="O9" i="4" s="1"/>
  <c r="P8" i="4"/>
  <c r="P9" i="4" s="1"/>
  <c r="Q8" i="4"/>
  <c r="Q9" i="4" s="1"/>
  <c r="E8" i="4"/>
  <c r="E9" i="4" s="1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H8" i="2"/>
  <c r="I8" i="2"/>
  <c r="L8" i="2"/>
  <c r="M8" i="2"/>
  <c r="P8" i="2"/>
  <c r="Q8" i="2"/>
  <c r="G7" i="2"/>
  <c r="H7" i="2"/>
  <c r="I7" i="2"/>
  <c r="J7" i="2"/>
  <c r="K7" i="2"/>
  <c r="L7" i="2"/>
  <c r="M7" i="2"/>
  <c r="N7" i="2"/>
  <c r="O7" i="2"/>
  <c r="P7" i="2"/>
  <c r="Q7" i="2"/>
  <c r="R7" i="2"/>
  <c r="F7" i="2"/>
  <c r="G95" i="1"/>
  <c r="H95" i="1"/>
  <c r="I95" i="1"/>
  <c r="J95" i="1"/>
  <c r="K95" i="1"/>
  <c r="L95" i="1"/>
  <c r="M95" i="1"/>
  <c r="N95" i="1"/>
  <c r="O95" i="1"/>
  <c r="P95" i="1"/>
  <c r="Q95" i="1"/>
  <c r="R95" i="1"/>
  <c r="F95" i="1"/>
  <c r="G94" i="1"/>
  <c r="G8" i="2" s="1"/>
  <c r="H94" i="1"/>
  <c r="I94" i="1"/>
  <c r="J94" i="1"/>
  <c r="J8" i="2" s="1"/>
  <c r="K94" i="1"/>
  <c r="K8" i="2" s="1"/>
  <c r="L94" i="1"/>
  <c r="M94" i="1"/>
  <c r="N94" i="1"/>
  <c r="N8" i="2" s="1"/>
  <c r="O94" i="1"/>
  <c r="O8" i="2" s="1"/>
  <c r="P94" i="1"/>
  <c r="Q94" i="1"/>
  <c r="R94" i="1"/>
  <c r="R8" i="2" s="1"/>
  <c r="F94" i="1"/>
  <c r="F8" i="2" l="1"/>
</calcChain>
</file>

<file path=xl/sharedStrings.xml><?xml version="1.0" encoding="utf-8"?>
<sst xmlns="http://schemas.openxmlformats.org/spreadsheetml/2006/main" count="395" uniqueCount="127">
  <si>
    <t>Х</t>
  </si>
  <si>
    <t xml:space="preserve">  из них целевые федеральные средства</t>
  </si>
  <si>
    <t>Итого доходы:</t>
  </si>
  <si>
    <t>92920229999050000150</t>
  </si>
  <si>
    <t>Комитет по физической культуре и спорту</t>
  </si>
  <si>
    <t>92920225228050000150</t>
  </si>
  <si>
    <t>Итого по: Комитет по физической культуре и спорту</t>
  </si>
  <si>
    <t>92620230024050000150</t>
  </si>
  <si>
    <t>Отдел культуры</t>
  </si>
  <si>
    <t>92620225519050000150</t>
  </si>
  <si>
    <t>Итого по: Отдел культуры</t>
  </si>
  <si>
    <t>92520230029050000150</t>
  </si>
  <si>
    <t>Отдел образования</t>
  </si>
  <si>
    <t>92520230024050000150</t>
  </si>
  <si>
    <t>92520225304050000150</t>
  </si>
  <si>
    <t>Итого по: Отдел образования</t>
  </si>
  <si>
    <t>91020240014050000150</t>
  </si>
  <si>
    <t>Контрольно-счетная палата Отрадненского района</t>
  </si>
  <si>
    <t>Итого по: Контрольно-счетная палата Отрадненского района</t>
  </si>
  <si>
    <t>90520215001050000150</t>
  </si>
  <si>
    <t>Финансовое управление администрации муниципального образования Отрадненский район</t>
  </si>
  <si>
    <t>Итого по: Финансовое управление администрации муниципального образования Отрадненский район</t>
  </si>
  <si>
    <t>90220240014050000150</t>
  </si>
  <si>
    <t>Администрация муниципального образования Отрадненский район</t>
  </si>
  <si>
    <t>90220235120050000150</t>
  </si>
  <si>
    <t>90220235082050000150</t>
  </si>
  <si>
    <t>90220230027050000150</t>
  </si>
  <si>
    <t>90220230024050000150</t>
  </si>
  <si>
    <t>90220220077050000150</t>
  </si>
  <si>
    <t>90211607090050011140</t>
  </si>
  <si>
    <t>90211406013050021430</t>
  </si>
  <si>
    <t>90211402053050000410</t>
  </si>
  <si>
    <t>90211301995050000130</t>
  </si>
  <si>
    <t>90211107015050000120</t>
  </si>
  <si>
    <t>90211105035050042120</t>
  </si>
  <si>
    <t>90211105013050023120</t>
  </si>
  <si>
    <t>90211105013050021120</t>
  </si>
  <si>
    <t>90211103050050000120</t>
  </si>
  <si>
    <t>Итого по: Администрация муниципального образования Отрадненский район</t>
  </si>
  <si>
    <t>18210803010011050110</t>
  </si>
  <si>
    <t>Федеральная налоговая служба</t>
  </si>
  <si>
    <t>18210602010021000110</t>
  </si>
  <si>
    <t>18210504020021000110</t>
  </si>
  <si>
    <t>18210503010011000110</t>
  </si>
  <si>
    <t>18210502010021000110</t>
  </si>
  <si>
    <t>18210501021011000110</t>
  </si>
  <si>
    <t>18210501011011000110</t>
  </si>
  <si>
    <t>18210102010011000110</t>
  </si>
  <si>
    <t>18210101012021000110</t>
  </si>
  <si>
    <t>Итого по: Федеральная налоговая служба</t>
  </si>
  <si>
    <t>10010302231010000110</t>
  </si>
  <si>
    <t>Федеральное казначейство</t>
  </si>
  <si>
    <t>Итого по: Федеральное казначейство</t>
  </si>
  <si>
    <t>04811201010016000120</t>
  </si>
  <si>
    <t>Федеральная служба по надзору в сфере природопользования</t>
  </si>
  <si>
    <t>Итого по: Федеральная служба по надзору в сфере природопользования</t>
  </si>
  <si>
    <t>X</t>
  </si>
  <si>
    <t xml:space="preserve">  Нецелевые</t>
  </si>
  <si>
    <t xml:space="preserve">  Федеральные целевые</t>
  </si>
  <si>
    <t>Остатки средств на начало года, в том числе:</t>
  </si>
  <si>
    <t/>
  </si>
  <si>
    <t>4 квартал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</si>
  <si>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</si>
  <si>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</si>
  <si>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</si>
  <si>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</si>
  <si>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</si>
  <si>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</si>
  <si>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</si>
  <si>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</si>
  <si>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</si>
  <si>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</si>
  <si>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</si>
  <si>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</si>
  <si>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Кв4Целевые</t>
  </si>
  <si>
    <t>Кв3Целевые</t>
  </si>
  <si>
    <t>Кв2Целевые</t>
  </si>
  <si>
    <t>Кв1Целевые</t>
  </si>
  <si>
    <t>НаГодЦелевые</t>
  </si>
  <si>
    <t>В том числе на</t>
  </si>
  <si>
    <t>Сумма на год, всего</t>
  </si>
  <si>
    <t>Район</t>
  </si>
  <si>
    <t>Код целевых средств</t>
  </si>
  <si>
    <t>Коды бюджетной классификации доходов</t>
  </si>
  <si>
    <t>(рублей)</t>
  </si>
  <si>
    <t>Кассовый план исполнения краевого бюджета в 2022 году</t>
  </si>
  <si>
    <t>(дата)</t>
  </si>
  <si>
    <t>(инициалы, фамилия)</t>
  </si>
  <si>
    <t>(подпись)</t>
  </si>
  <si>
    <t>администрации муниципального образования Крымский район</t>
  </si>
  <si>
    <t>Заместитель главы муниципального образования, начальник финансового управления</t>
  </si>
  <si>
    <t xml:space="preserve">    УТВЕРЖДАЮ</t>
  </si>
  <si>
    <t>от "____"____________2015г. №_______</t>
  </si>
  <si>
    <t>департамента по финансам, бюджету и контролю Краснодарского края</t>
  </si>
  <si>
    <t>источникам финансирования дефицита бюджета, утвержденному приказам</t>
  </si>
  <si>
    <t>бюджетных средств краевого бюджета и исполнения бюджета по расходам и</t>
  </si>
  <si>
    <t>плана, объемов финансирования, бюджетной росписи главных распорядителей</t>
  </si>
  <si>
    <t>к Порядку составления и ведения сводной бюджетной росписи, кассового</t>
  </si>
  <si>
    <t>Приложение 4</t>
  </si>
  <si>
    <t>Всего прогноз кассовых поступлений</t>
  </si>
  <si>
    <t>Итого источники</t>
  </si>
  <si>
    <t>90501060502050000640</t>
  </si>
  <si>
    <t>Код целевых cредств</t>
  </si>
  <si>
    <t>Коды бюджетной классификации источников финансирования дефицита бюджета</t>
  </si>
  <si>
    <t>Главный администратор (администратор) источников финансирования дефицита бюджета</t>
  </si>
  <si>
    <t>1.2. Прогноз поступления источников финансирования дефицита бюджета</t>
  </si>
  <si>
    <t>Расходы всего:</t>
  </si>
  <si>
    <t>Комитет по делам молодежи</t>
  </si>
  <si>
    <t>Итого по: Комитет по делам молодежи</t>
  </si>
  <si>
    <t>Код раздела/ подраздела</t>
  </si>
  <si>
    <t>Код ГРБС</t>
  </si>
  <si>
    <t>ЛС</t>
  </si>
  <si>
    <t>2.1. Прогноз кассовых выплат  в части расходов</t>
  </si>
  <si>
    <t>Направление остатков на покрытие временного кассового разрыва</t>
  </si>
  <si>
    <t>Источники всего:</t>
  </si>
  <si>
    <t>90501060502050000540</t>
  </si>
  <si>
    <t>Код источников финансирования дефицита бюджета</t>
  </si>
  <si>
    <t>Главный администратор (администратор) источников финансирования дефицита краевого бюджета</t>
  </si>
  <si>
    <t>2.2. Прогноз кассовых выплат  в части источников финансирования дефицита бюджета</t>
  </si>
  <si>
    <t>Раздел 1. Прогноз кассовых поступлений в районный бюджет</t>
  </si>
  <si>
    <t>1.1. Прогноз поступления доходов в районный бюджет</t>
  </si>
  <si>
    <t>Раздел 2. Прогноз кассовых выплат из районного бюджета</t>
  </si>
  <si>
    <t>Главный администратор (администратор) доходов районного бюджета</t>
  </si>
  <si>
    <t>Всего прогноз кассовых выплат из районного бюджета</t>
  </si>
  <si>
    <t>Начальник бюджетного отдела финансового управления</t>
  </si>
  <si>
    <t>М.Р. Курнасова</t>
  </si>
  <si>
    <t>Главный распорядитель бюджетных средств районного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</si>
</sst>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;[Red]\-#,##0.00;0.00"/>
    <numFmt numFmtId="165" formatCode="000\.00"/>
    <numFmt numFmtId="166" formatCode="00\.00\.00"/>
    <numFmt numFmtId="167" formatCode="000\.000\.000"/>
    <numFmt numFmtId="168" formatCode="#,##0.00&quot;р.&quot;"/>
    <numFmt numFmtId="169" formatCode="00\.00"/>
    <numFmt numFmtId="170" formatCode="000"/>
    <numFmt numFmtId="171" formatCode="000\.00\.000\.0"/>
  </numFmts>
  <fonts count="6" x14ac:knownFonts="1"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Protection="1">
      <protection hidden="1"/>
    </xf>
    <xf numFmtId="0" fontId="0" fillId="0" borderId="1" xfId="0" applyFont="1" applyFill="1" applyBorder="1" applyAlignment="1" applyProtection="1">
      <protection hidden="1"/>
    </xf>
    <xf numFmtId="0" fontId="0" fillId="0" borderId="2" xfId="0" applyFont="1" applyFill="1" applyBorder="1" applyAlignment="1" applyProtection="1">
      <protection hidden="1"/>
    </xf>
    <xf numFmtId="164" fontId="1" fillId="0" borderId="1" xfId="0" applyNumberFormat="1" applyFont="1" applyFill="1" applyBorder="1" applyAlignment="1" applyProtection="1">
      <alignment horizontal="right"/>
      <protection hidden="1"/>
    </xf>
    <xf numFmtId="164" fontId="1" fillId="0" borderId="3" xfId="0" applyNumberFormat="1" applyFont="1" applyFill="1" applyBorder="1" applyAlignment="1" applyProtection="1">
      <alignment horizontal="right"/>
      <protection hidden="1"/>
    </xf>
    <xf numFmtId="164" fontId="1" fillId="0" borderId="4" xfId="0" applyNumberFormat="1" applyFont="1" applyFill="1" applyBorder="1" applyAlignment="1" applyProtection="1">
      <alignment horizontal="right"/>
      <protection hidden="1"/>
    </xf>
    <xf numFmtId="0" fontId="2" fillId="0" borderId="4" xfId="0" applyNumberFormat="1" applyFont="1" applyFill="1" applyBorder="1" applyAlignment="1" applyProtection="1">
      <alignment horizontal="center"/>
      <protection hidden="1"/>
    </xf>
    <xf numFmtId="0" fontId="2" fillId="0" borderId="3" xfId="0" applyNumberFormat="1" applyFont="1" applyFill="1" applyBorder="1" applyAlignment="1" applyProtection="1">
      <alignment horizontal="center"/>
      <protection hidden="1"/>
    </xf>
    <xf numFmtId="0" fontId="0" fillId="0" borderId="5" xfId="0" applyNumberFormat="1" applyFont="1" applyFill="1" applyBorder="1" applyAlignment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164" fontId="1" fillId="0" borderId="6" xfId="0" applyNumberFormat="1" applyFont="1" applyFill="1" applyBorder="1" applyAlignment="1" applyProtection="1">
      <protection hidden="1"/>
    </xf>
    <xf numFmtId="164" fontId="1" fillId="0" borderId="7" xfId="0" applyNumberFormat="1" applyFont="1" applyFill="1" applyBorder="1" applyAlignment="1" applyProtection="1">
      <protection hidden="1"/>
    </xf>
    <xf numFmtId="0" fontId="2" fillId="0" borderId="7" xfId="0" applyNumberFormat="1" applyFont="1" applyFill="1" applyBorder="1" applyAlignment="1" applyProtection="1">
      <alignment horizontal="center"/>
      <protection hidden="1"/>
    </xf>
    <xf numFmtId="0" fontId="0" fillId="0" borderId="7" xfId="0" applyNumberFormat="1" applyFont="1" applyFill="1" applyBorder="1" applyAlignment="1" applyProtection="1">
      <protection hidden="1"/>
    </xf>
    <xf numFmtId="0" fontId="0" fillId="0" borderId="8" xfId="0" applyBorder="1" applyProtection="1">
      <protection hidden="1"/>
    </xf>
    <xf numFmtId="164" fontId="2" fillId="0" borderId="9" xfId="0" applyNumberFormat="1" applyFont="1" applyFill="1" applyBorder="1" applyAlignment="1" applyProtection="1">
      <protection hidden="1"/>
    </xf>
    <xf numFmtId="164" fontId="2" fillId="0" borderId="10" xfId="0" applyNumberFormat="1" applyFont="1" applyFill="1" applyBorder="1" applyAlignment="1" applyProtection="1">
      <protection hidden="1"/>
    </xf>
    <xf numFmtId="165" fontId="2" fillId="0" borderId="10" xfId="0" applyNumberFormat="1" applyFont="1" applyFill="1" applyBorder="1" applyAlignment="1" applyProtection="1">
      <protection hidden="1"/>
    </xf>
    <xf numFmtId="164" fontId="2" fillId="0" borderId="1" xfId="0" applyNumberFormat="1" applyFont="1" applyFill="1" applyBorder="1" applyAlignment="1" applyProtection="1">
      <protection hidden="1"/>
    </xf>
    <xf numFmtId="164" fontId="2" fillId="0" borderId="11" xfId="0" applyNumberFormat="1" applyFont="1" applyFill="1" applyBorder="1" applyAlignment="1" applyProtection="1">
      <protection hidden="1"/>
    </xf>
    <xf numFmtId="166" fontId="2" fillId="0" borderId="8" xfId="0" applyNumberFormat="1" applyFont="1" applyFill="1" applyBorder="1" applyAlignment="1" applyProtection="1">
      <protection hidden="1"/>
    </xf>
    <xf numFmtId="167" fontId="2" fillId="0" borderId="12" xfId="0" applyNumberFormat="1" applyFont="1" applyFill="1" applyBorder="1" applyAlignment="1" applyProtection="1">
      <protection hidden="1"/>
    </xf>
    <xf numFmtId="0" fontId="2" fillId="0" borderId="9" xfId="0" applyNumberFormat="1" applyFont="1" applyFill="1" applyBorder="1" applyAlignment="1" applyProtection="1">
      <protection hidden="1"/>
    </xf>
    <xf numFmtId="0" fontId="2" fillId="0" borderId="9" xfId="0" applyNumberFormat="1" applyFont="1" applyFill="1" applyBorder="1" applyAlignment="1" applyProtection="1">
      <alignment wrapText="1"/>
      <protection hidden="1"/>
    </xf>
    <xf numFmtId="0" fontId="0" fillId="0" borderId="6" xfId="0" applyBorder="1" applyProtection="1">
      <protection hidden="1"/>
    </xf>
    <xf numFmtId="164" fontId="2" fillId="0" borderId="12" xfId="0" applyNumberFormat="1" applyFont="1" applyFill="1" applyBorder="1" applyAlignment="1" applyProtection="1">
      <protection hidden="1"/>
    </xf>
    <xf numFmtId="164" fontId="2" fillId="0" borderId="6" xfId="0" applyNumberFormat="1" applyFont="1" applyFill="1" applyBorder="1" applyAlignment="1" applyProtection="1">
      <protection hidden="1"/>
    </xf>
    <xf numFmtId="164" fontId="2" fillId="0" borderId="8" xfId="0" applyNumberFormat="1" applyFont="1" applyFill="1" applyBorder="1" applyAlignment="1" applyProtection="1">
      <protection hidden="1"/>
    </xf>
    <xf numFmtId="0" fontId="2" fillId="0" borderId="12" xfId="0" applyNumberFormat="1" applyFont="1" applyFill="1" applyBorder="1" applyAlignment="1" applyProtection="1">
      <protection hidden="1"/>
    </xf>
    <xf numFmtId="0" fontId="2" fillId="0" borderId="12" xfId="0" applyNumberFormat="1" applyFont="1" applyFill="1" applyBorder="1" applyAlignment="1" applyProtection="1">
      <alignment wrapText="1"/>
      <protection hidden="1"/>
    </xf>
    <xf numFmtId="164" fontId="2" fillId="0" borderId="2" xfId="0" applyNumberFormat="1" applyFont="1" applyFill="1" applyBorder="1" applyAlignment="1" applyProtection="1">
      <protection hidden="1"/>
    </xf>
    <xf numFmtId="164" fontId="1" fillId="0" borderId="13" xfId="0" applyNumberFormat="1" applyFont="1" applyFill="1" applyBorder="1" applyAlignment="1" applyProtection="1">
      <protection hidden="1"/>
    </xf>
    <xf numFmtId="164" fontId="1" fillId="0" borderId="14" xfId="0" applyNumberFormat="1" applyFont="1" applyFill="1" applyBorder="1" applyAlignment="1" applyProtection="1">
      <protection hidden="1"/>
    </xf>
    <xf numFmtId="0" fontId="1" fillId="0" borderId="14" xfId="0" applyNumberFormat="1" applyFont="1" applyFill="1" applyBorder="1" applyAlignment="1" applyProtection="1">
      <alignment wrapText="1"/>
      <protection hidden="1"/>
    </xf>
    <xf numFmtId="0" fontId="1" fillId="0" borderId="13" xfId="0" applyNumberFormat="1" applyFont="1" applyFill="1" applyBorder="1" applyAlignment="1" applyProtection="1">
      <alignment wrapText="1"/>
      <protection hidden="1"/>
    </xf>
    <xf numFmtId="0" fontId="2" fillId="0" borderId="10" xfId="0" applyNumberFormat="1" applyFont="1" applyFill="1" applyBorder="1" applyAlignment="1" applyProtection="1">
      <alignment horizontal="center"/>
      <protection hidden="1"/>
    </xf>
    <xf numFmtId="0" fontId="2" fillId="0" borderId="9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2" fillId="0" borderId="12" xfId="0" applyNumberFormat="1" applyFont="1" applyFill="1" applyBorder="1" applyAlignment="1" applyProtection="1">
      <alignment horizontal="center"/>
      <protection hidden="1"/>
    </xf>
    <xf numFmtId="164" fontId="1" fillId="0" borderId="15" xfId="0" applyNumberFormat="1" applyFont="1" applyFill="1" applyBorder="1" applyAlignment="1" applyProtection="1">
      <alignment horizontal="right"/>
      <protection hidden="1"/>
    </xf>
    <xf numFmtId="0" fontId="2" fillId="0" borderId="11" xfId="0" applyNumberFormat="1" applyFont="1" applyFill="1" applyBorder="1" applyAlignment="1" applyProtection="1">
      <alignment horizontal="center"/>
      <protection hidden="1"/>
    </xf>
    <xf numFmtId="0" fontId="0" fillId="0" borderId="11" xfId="0" applyFont="1" applyFill="1" applyBorder="1" applyAlignment="1" applyProtection="1">
      <protection hidden="1"/>
    </xf>
    <xf numFmtId="0" fontId="0" fillId="0" borderId="0" xfId="0" applyBorder="1" applyProtection="1">
      <protection hidden="1"/>
    </xf>
    <xf numFmtId="0" fontId="2" fillId="0" borderId="2" xfId="0" applyNumberFormat="1" applyFont="1" applyFill="1" applyBorder="1" applyAlignment="1" applyProtection="1">
      <alignment horizontal="center"/>
      <protection hidden="1"/>
    </xf>
    <xf numFmtId="164" fontId="1" fillId="0" borderId="16" xfId="0" applyNumberFormat="1" applyFont="1" applyFill="1" applyBorder="1" applyAlignment="1" applyProtection="1">
      <alignment horizontal="right"/>
      <protection hidden="1"/>
    </xf>
    <xf numFmtId="0" fontId="2" fillId="0" borderId="17" xfId="0" applyNumberFormat="1" applyFont="1" applyFill="1" applyBorder="1" applyAlignment="1" applyProtection="1">
      <alignment horizontal="center"/>
      <protection hidden="1"/>
    </xf>
    <xf numFmtId="0" fontId="0" fillId="0" borderId="5" xfId="0" applyFont="1" applyFill="1" applyBorder="1" applyAlignment="1" applyProtection="1">
      <protection hidden="1"/>
    </xf>
    <xf numFmtId="0" fontId="0" fillId="0" borderId="5" xfId="0" applyNumberFormat="1" applyFont="1" applyFill="1" applyBorder="1" applyAlignment="1" applyProtection="1">
      <alignment wrapText="1"/>
      <protection hidden="1"/>
    </xf>
    <xf numFmtId="0" fontId="0" fillId="0" borderId="12" xfId="0" applyFont="1" applyFill="1" applyBorder="1" applyAlignment="1" applyProtection="1">
      <protection hidden="1"/>
    </xf>
    <xf numFmtId="0" fontId="0" fillId="0" borderId="6" xfId="0" applyFont="1" applyFill="1" applyBorder="1" applyAlignment="1" applyProtection="1">
      <protection hidden="1"/>
    </xf>
    <xf numFmtId="168" fontId="0" fillId="0" borderId="12" xfId="0" applyNumberFormat="1" applyFont="1" applyFill="1" applyBorder="1" applyAlignment="1" applyProtection="1">
      <protection hidden="1"/>
    </xf>
    <xf numFmtId="168" fontId="0" fillId="0" borderId="8" xfId="0" applyNumberFormat="1" applyFont="1" applyFill="1" applyBorder="1" applyAlignment="1" applyProtection="1">
      <protection hidden="1"/>
    </xf>
    <xf numFmtId="0" fontId="0" fillId="0" borderId="8" xfId="0" applyFont="1" applyFill="1" applyBorder="1" applyAlignment="1" applyProtection="1">
      <protection hidden="1"/>
    </xf>
    <xf numFmtId="0" fontId="0" fillId="0" borderId="0" xfId="0" applyFont="1" applyFill="1" applyAlignment="1" applyProtection="1">
      <protection hidden="1"/>
    </xf>
    <xf numFmtId="164" fontId="2" fillId="0" borderId="0" xfId="0" applyNumberFormat="1" applyFont="1" applyFill="1" applyAlignment="1" applyProtection="1">
      <alignment horizontal="right"/>
      <protection hidden="1"/>
    </xf>
    <xf numFmtId="164" fontId="2" fillId="0" borderId="12" xfId="0" applyNumberFormat="1" applyFont="1" applyFill="1" applyBorder="1" applyAlignment="1" applyProtection="1">
      <alignment horizontal="right"/>
      <protection hidden="1"/>
    </xf>
    <xf numFmtId="164" fontId="2" fillId="0" borderId="6" xfId="0" applyNumberFormat="1" applyFont="1" applyFill="1" applyBorder="1" applyAlignment="1" applyProtection="1">
      <alignment horizontal="right"/>
      <protection hidden="1"/>
    </xf>
    <xf numFmtId="164" fontId="2" fillId="0" borderId="3" xfId="0" applyNumberFormat="1" applyFont="1" applyFill="1" applyBorder="1" applyAlignment="1" applyProtection="1">
      <alignment horizontal="right"/>
      <protection hidden="1"/>
    </xf>
    <xf numFmtId="0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2" fillId="0" borderId="18" xfId="0" applyNumberFormat="1" applyFont="1" applyFill="1" applyBorder="1" applyAlignment="1" applyProtection="1">
      <protection hidden="1"/>
    </xf>
    <xf numFmtId="0" fontId="2" fillId="0" borderId="18" xfId="0" applyNumberFormat="1" applyFont="1" applyFill="1" applyBorder="1" applyAlignment="1" applyProtection="1">
      <alignment horizontal="center"/>
      <protection hidden="1"/>
    </xf>
    <xf numFmtId="164" fontId="0" fillId="0" borderId="0" xfId="0" applyNumberFormat="1" applyFont="1" applyFill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2" fillId="0" borderId="5" xfId="0" applyNumberFormat="1" applyFont="1" applyFill="1" applyBorder="1" applyAlignment="1" applyProtection="1">
      <alignment horizontal="center"/>
      <protection hidden="1"/>
    </xf>
    <xf numFmtId="0" fontId="0" fillId="0" borderId="0" xfId="0" applyNumberFormat="1" applyProtection="1">
      <protection hidden="1"/>
    </xf>
    <xf numFmtId="164" fontId="2" fillId="0" borderId="3" xfId="0" applyNumberFormat="1" applyFont="1" applyFill="1" applyBorder="1" applyAlignment="1" applyProtection="1">
      <protection hidden="1"/>
    </xf>
    <xf numFmtId="166" fontId="2" fillId="0" borderId="3" xfId="0" applyNumberFormat="1" applyFont="1" applyFill="1" applyBorder="1" applyAlignment="1" applyProtection="1">
      <protection hidden="1"/>
    </xf>
    <xf numFmtId="167" fontId="2" fillId="0" borderId="3" xfId="0" applyNumberFormat="1" applyFont="1" applyFill="1" applyBorder="1" applyAlignment="1" applyProtection="1">
      <protection hidden="1"/>
    </xf>
    <xf numFmtId="0" fontId="2" fillId="0" borderId="3" xfId="0" applyNumberFormat="1" applyFont="1" applyFill="1" applyBorder="1" applyAlignment="1" applyProtection="1">
      <protection hidden="1"/>
    </xf>
    <xf numFmtId="0" fontId="2" fillId="0" borderId="3" xfId="0" applyNumberFormat="1" applyFont="1" applyFill="1" applyBorder="1" applyAlignment="1" applyProtection="1">
      <alignment wrapText="1"/>
      <protection hidden="1"/>
    </xf>
    <xf numFmtId="164" fontId="1" fillId="0" borderId="17" xfId="0" applyNumberFormat="1" applyFont="1" applyFill="1" applyBorder="1" applyAlignment="1" applyProtection="1">
      <protection hidden="1"/>
    </xf>
    <xf numFmtId="0" fontId="1" fillId="0" borderId="17" xfId="0" applyNumberFormat="1" applyFont="1" applyFill="1" applyBorder="1" applyAlignment="1" applyProtection="1">
      <alignment wrapText="1"/>
      <protection hidden="1"/>
    </xf>
    <xf numFmtId="0" fontId="1" fillId="0" borderId="1" xfId="0" applyNumberFormat="1" applyFont="1" applyFill="1" applyBorder="1" applyAlignment="1" applyProtection="1">
      <alignment wrapText="1"/>
      <protection hidden="1"/>
    </xf>
    <xf numFmtId="0" fontId="2" fillId="0" borderId="1" xfId="0" applyNumberFormat="1" applyFont="1" applyFill="1" applyBorder="1" applyAlignment="1" applyProtection="1">
      <alignment wrapText="1"/>
      <protection hidden="1"/>
    </xf>
    <xf numFmtId="0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8" xfId="0" applyNumberFormat="1" applyFont="1" applyFill="1" applyBorder="1" applyAlignment="1" applyProtection="1">
      <protection hidden="1"/>
    </xf>
    <xf numFmtId="167" fontId="1" fillId="0" borderId="17" xfId="0" applyNumberFormat="1" applyFont="1" applyFill="1" applyBorder="1" applyAlignment="1" applyProtection="1">
      <alignment horizontal="center"/>
      <protection hidden="1"/>
    </xf>
    <xf numFmtId="169" fontId="1" fillId="0" borderId="17" xfId="0" applyNumberFormat="1" applyFont="1" applyFill="1" applyBorder="1" applyAlignment="1" applyProtection="1">
      <alignment horizontal="center"/>
      <protection hidden="1"/>
    </xf>
    <xf numFmtId="170" fontId="1" fillId="0" borderId="17" xfId="0" applyNumberFormat="1" applyFont="1" applyFill="1" applyBorder="1" applyAlignment="1" applyProtection="1">
      <alignment horizontal="center"/>
      <protection hidden="1"/>
    </xf>
    <xf numFmtId="164" fontId="2" fillId="0" borderId="17" xfId="0" applyNumberFormat="1" applyFont="1" applyFill="1" applyBorder="1" applyAlignment="1" applyProtection="1">
      <protection hidden="1"/>
    </xf>
    <xf numFmtId="167" fontId="2" fillId="0" borderId="0" xfId="0" applyNumberFormat="1" applyFont="1" applyFill="1" applyAlignment="1" applyProtection="1">
      <alignment horizontal="center"/>
      <protection hidden="1"/>
    </xf>
    <xf numFmtId="169" fontId="2" fillId="0" borderId="12" xfId="0" applyNumberFormat="1" applyFont="1" applyFill="1" applyBorder="1" applyAlignment="1" applyProtection="1">
      <alignment horizontal="center"/>
      <protection hidden="1"/>
    </xf>
    <xf numFmtId="170" fontId="2" fillId="0" borderId="8" xfId="0" applyNumberFormat="1" applyFont="1" applyFill="1" applyBorder="1" applyAlignment="1" applyProtection="1">
      <alignment horizontal="center"/>
      <protection hidden="1"/>
    </xf>
    <xf numFmtId="171" fontId="2" fillId="0" borderId="0" xfId="0" applyNumberFormat="1" applyFont="1" applyFill="1" applyAlignment="1" applyProtection="1">
      <protection hidden="1"/>
    </xf>
    <xf numFmtId="0" fontId="2" fillId="0" borderId="8" xfId="0" applyNumberFormat="1" applyFont="1" applyFill="1" applyBorder="1" applyAlignment="1" applyProtection="1">
      <alignment wrapText="1"/>
      <protection hidden="1"/>
    </xf>
    <xf numFmtId="167" fontId="2" fillId="0" borderId="15" xfId="0" applyNumberFormat="1" applyFont="1" applyFill="1" applyBorder="1" applyAlignment="1" applyProtection="1">
      <alignment horizontal="center"/>
      <protection hidden="1"/>
    </xf>
    <xf numFmtId="169" fontId="2" fillId="0" borderId="9" xfId="0" applyNumberFormat="1" applyFont="1" applyFill="1" applyBorder="1" applyAlignment="1" applyProtection="1">
      <alignment horizontal="center"/>
      <protection hidden="1"/>
    </xf>
    <xf numFmtId="170" fontId="2" fillId="0" borderId="11" xfId="0" applyNumberFormat="1" applyFont="1" applyFill="1" applyBorder="1" applyAlignment="1" applyProtection="1">
      <alignment horizontal="center"/>
      <protection hidden="1"/>
    </xf>
    <xf numFmtId="171" fontId="2" fillId="0" borderId="15" xfId="0" applyNumberFormat="1" applyFont="1" applyFill="1" applyBorder="1" applyAlignment="1" applyProtection="1">
      <protection hidden="1"/>
    </xf>
    <xf numFmtId="0" fontId="2" fillId="0" borderId="11" xfId="0" applyNumberFormat="1" applyFont="1" applyFill="1" applyBorder="1" applyAlignment="1" applyProtection="1">
      <alignment wrapText="1"/>
      <protection hidden="1"/>
    </xf>
    <xf numFmtId="164" fontId="2" fillId="0" borderId="4" xfId="0" applyNumberFormat="1" applyFont="1" applyFill="1" applyBorder="1" applyAlignment="1" applyProtection="1">
      <protection hidden="1"/>
    </xf>
    <xf numFmtId="171" fontId="2" fillId="0" borderId="16" xfId="0" applyNumberFormat="1" applyFont="1" applyFill="1" applyBorder="1" applyAlignment="1" applyProtection="1">
      <protection hidden="1"/>
    </xf>
    <xf numFmtId="0" fontId="2" fillId="0" borderId="17" xfId="0" applyNumberFormat="1" applyFont="1" applyFill="1" applyBorder="1" applyAlignment="1" applyProtection="1">
      <alignment wrapText="1"/>
      <protection hidden="1"/>
    </xf>
    <xf numFmtId="164" fontId="2" fillId="0" borderId="5" xfId="0" applyNumberFormat="1" applyFont="1" applyFill="1" applyBorder="1" applyAlignment="1" applyProtection="1">
      <protection hidden="1"/>
    </xf>
    <xf numFmtId="171" fontId="2" fillId="0" borderId="18" xfId="0" applyNumberFormat="1" applyFont="1" applyFill="1" applyBorder="1" applyAlignment="1" applyProtection="1">
      <protection hidden="1"/>
    </xf>
    <xf numFmtId="0" fontId="2" fillId="0" borderId="5" xfId="0" applyNumberFormat="1" applyFont="1" applyFill="1" applyBorder="1" applyAlignment="1" applyProtection="1">
      <alignment wrapText="1"/>
      <protection hidden="1"/>
    </xf>
    <xf numFmtId="0" fontId="2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NumberFormat="1" applyFont="1" applyFill="1" applyBorder="1" applyAlignment="1" applyProtection="1">
      <alignment horizontal="centerContinuous" vertical="center" wrapText="1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0" fillId="0" borderId="1" xfId="0" applyNumberFormat="1" applyFont="1" applyFill="1" applyBorder="1" applyAlignment="1" applyProtection="1">
      <alignment wrapText="1"/>
      <protection hidden="1"/>
    </xf>
    <xf numFmtId="0" fontId="2" fillId="0" borderId="8" xfId="0" applyNumberFormat="1" applyFont="1" applyFill="1" applyBorder="1" applyAlignment="1" applyProtection="1">
      <alignment horizontal="center"/>
      <protection hidden="1"/>
    </xf>
    <xf numFmtId="167" fontId="2" fillId="0" borderId="5" xfId="0" applyNumberFormat="1" applyFont="1" applyFill="1" applyBorder="1" applyAlignment="1" applyProtection="1">
      <protection hidden="1"/>
    </xf>
    <xf numFmtId="0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Protection="1">
      <protection hidden="1"/>
    </xf>
    <xf numFmtId="0" fontId="0" fillId="0" borderId="1" xfId="0" applyNumberFormat="1" applyFont="1" applyFill="1" applyBorder="1" applyAlignment="1" applyProtection="1">
      <protection hidden="1"/>
    </xf>
    <xf numFmtId="0" fontId="0" fillId="0" borderId="1" xfId="0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5"/>
  <sheetViews>
    <sheetView showGridLines="0" workbookViewId="0">
      <selection activeCell="G27" sqref="G27"/>
    </sheetView>
  </sheetViews>
  <sheetFormatPr defaultColWidth="9.140625" defaultRowHeight="12.75" x14ac:dyDescent="0.2"/>
  <cols>
    <col min="1" max="1" width="0.7109375" customWidth="1"/>
    <col min="2" max="2" width="40.140625" customWidth="1"/>
    <col min="3" max="3" width="20" customWidth="1"/>
    <col min="4" max="4" width="9.5703125" customWidth="1"/>
    <col min="5" max="5" width="0" hidden="1" customWidth="1"/>
    <col min="6" max="6" width="18.42578125" customWidth="1"/>
    <col min="7" max="18" width="11.7109375" customWidth="1"/>
    <col min="19" max="37" width="0" hidden="1" customWidth="1"/>
    <col min="38" max="38" width="0.7109375" customWidth="1"/>
    <col min="39" max="252" width="9.140625" customWidth="1"/>
  </cols>
  <sheetData>
    <row r="1" spans="1:38" ht="4.5" customHeight="1" x14ac:dyDescent="0.2">
      <c r="A1" s="1"/>
      <c r="B1" s="1"/>
      <c r="C1" s="1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2.75" customHeight="1" x14ac:dyDescent="0.2">
      <c r="A2" s="1"/>
      <c r="B2" s="75"/>
      <c r="C2" s="1"/>
      <c r="D2" s="70" t="s">
        <v>98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4"/>
      <c r="U2" s="74"/>
      <c r="V2" s="74"/>
      <c r="W2" s="74"/>
      <c r="X2" s="74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2.75" customHeight="1" x14ac:dyDescent="0.2">
      <c r="A3" s="1"/>
      <c r="B3" s="1"/>
      <c r="C3" s="1"/>
      <c r="D3" s="70" t="s">
        <v>97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2.75" customHeight="1" x14ac:dyDescent="0.2">
      <c r="A4" s="1"/>
      <c r="B4" s="1"/>
      <c r="C4" s="1"/>
      <c r="D4" s="70" t="s">
        <v>96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12.75" customHeight="1" x14ac:dyDescent="0.2">
      <c r="A5" s="1"/>
      <c r="B5" s="1"/>
      <c r="C5" s="1"/>
      <c r="D5" s="70" t="s">
        <v>95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12.75" customHeight="1" x14ac:dyDescent="0.2">
      <c r="A6" s="1"/>
      <c r="B6" s="1"/>
      <c r="C6" s="1"/>
      <c r="D6" s="70" t="s">
        <v>94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12.75" customHeight="1" x14ac:dyDescent="0.2">
      <c r="A7" s="1"/>
      <c r="B7" s="1"/>
      <c r="C7" s="1"/>
      <c r="D7" s="70" t="s">
        <v>93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409.6" hidden="1" customHeight="1" x14ac:dyDescent="0.2">
      <c r="A8" s="1"/>
      <c r="B8" s="1"/>
      <c r="C8" s="1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2.75" customHeight="1" x14ac:dyDescent="0.2">
      <c r="A9" s="1"/>
      <c r="B9" s="1"/>
      <c r="C9" s="1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2.75" customHeight="1" x14ac:dyDescent="0.2">
      <c r="A10" s="1"/>
      <c r="B10" s="1"/>
      <c r="C10" s="1"/>
      <c r="D10" s="70" t="s">
        <v>92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2.75" customHeight="1" x14ac:dyDescent="0.2">
      <c r="A11" s="1"/>
      <c r="B11" s="1"/>
      <c r="C11" s="1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2.75" customHeight="1" x14ac:dyDescent="0.2">
      <c r="A12" s="1"/>
      <c r="B12" s="1"/>
      <c r="C12" s="1"/>
      <c r="D12" s="70" t="s">
        <v>91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2.75" customHeight="1" x14ac:dyDescent="0.2">
      <c r="A13" s="1"/>
      <c r="B13" s="1"/>
      <c r="C13" s="1"/>
      <c r="D13" s="70" t="s">
        <v>90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2.75" customHeight="1" x14ac:dyDescent="0.2">
      <c r="A14" s="1"/>
      <c r="B14" s="1"/>
      <c r="C14" s="1"/>
      <c r="D14" s="70" t="s">
        <v>89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2.75" customHeight="1" x14ac:dyDescent="0.2">
      <c r="A15" s="1"/>
      <c r="B15" s="1"/>
      <c r="C15" s="1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2.75" customHeight="1" x14ac:dyDescent="0.2">
      <c r="A16" s="1"/>
      <c r="B16" s="1"/>
      <c r="C16" s="1"/>
      <c r="D16" s="71" t="s">
        <v>88</v>
      </c>
      <c r="E16" s="71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 t="s">
        <v>87</v>
      </c>
      <c r="R16" s="1"/>
      <c r="S16" s="66" t="s">
        <v>87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2.75" customHeight="1" x14ac:dyDescent="0.2">
      <c r="A17" s="1"/>
      <c r="B17" s="1"/>
      <c r="C17" s="1"/>
      <c r="D17" s="73"/>
      <c r="E17" s="73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2.75" customHeight="1" x14ac:dyDescent="0.2">
      <c r="A18" s="1"/>
      <c r="B18" s="1"/>
      <c r="C18" s="1"/>
      <c r="D18" s="71" t="s">
        <v>86</v>
      </c>
      <c r="E18" s="71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2.75" customHeight="1" x14ac:dyDescent="0.2">
      <c r="A20" s="69" t="s">
        <v>85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2.75" customHeight="1" x14ac:dyDescent="0.2">
      <c r="A22" s="67" t="s">
        <v>119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2.75" customHeight="1" x14ac:dyDescent="0.2">
      <c r="A23" s="67" t="s">
        <v>120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 t="s">
        <v>84</v>
      </c>
      <c r="S23" s="66" t="s">
        <v>84</v>
      </c>
      <c r="T23" s="1"/>
      <c r="U23" s="43"/>
      <c r="V23" s="43"/>
      <c r="W23" s="43"/>
      <c r="X23" s="43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2.75" customHeight="1" x14ac:dyDescent="0.2">
      <c r="A24" s="1"/>
      <c r="B24" s="61" t="s">
        <v>122</v>
      </c>
      <c r="C24" s="61" t="s">
        <v>83</v>
      </c>
      <c r="D24" s="61" t="s">
        <v>82</v>
      </c>
      <c r="E24" s="61" t="s">
        <v>81</v>
      </c>
      <c r="F24" s="61" t="s">
        <v>80</v>
      </c>
      <c r="G24" s="65" t="s">
        <v>79</v>
      </c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4"/>
      <c r="T24" s="63" t="s">
        <v>78</v>
      </c>
      <c r="U24" s="63"/>
      <c r="V24" s="63"/>
      <c r="W24" s="63"/>
      <c r="X24" s="63"/>
      <c r="Y24" s="62" t="s">
        <v>77</v>
      </c>
      <c r="Z24" s="62"/>
      <c r="AA24" s="62"/>
      <c r="AB24" s="62"/>
      <c r="AC24" s="62" t="s">
        <v>76</v>
      </c>
      <c r="AD24" s="62"/>
      <c r="AE24" s="62"/>
      <c r="AF24" s="62"/>
      <c r="AG24" s="62" t="s">
        <v>75</v>
      </c>
      <c r="AH24" s="62"/>
      <c r="AI24" s="62"/>
      <c r="AJ24" s="62"/>
      <c r="AK24" s="62" t="s">
        <v>74</v>
      </c>
      <c r="AL24" s="43"/>
    </row>
    <row r="25" spans="1:38" ht="21.75" customHeight="1" x14ac:dyDescent="0.2">
      <c r="A25" s="1"/>
      <c r="B25" s="61"/>
      <c r="C25" s="61"/>
      <c r="D25" s="61"/>
      <c r="E25" s="61"/>
      <c r="F25" s="61"/>
      <c r="G25" s="60" t="s">
        <v>73</v>
      </c>
      <c r="H25" s="60" t="s">
        <v>72</v>
      </c>
      <c r="I25" s="60" t="s">
        <v>71</v>
      </c>
      <c r="J25" s="60" t="s">
        <v>70</v>
      </c>
      <c r="K25" s="60" t="s">
        <v>69</v>
      </c>
      <c r="L25" s="60" t="s">
        <v>68</v>
      </c>
      <c r="M25" s="60" t="s">
        <v>67</v>
      </c>
      <c r="N25" s="60" t="s">
        <v>66</v>
      </c>
      <c r="O25" s="60" t="s">
        <v>65</v>
      </c>
      <c r="P25" s="60" t="s">
        <v>64</v>
      </c>
      <c r="Q25" s="60" t="s">
        <v>63</v>
      </c>
      <c r="R25" s="60" t="s">
        <v>62</v>
      </c>
      <c r="S25" s="59" t="s">
        <v>61</v>
      </c>
      <c r="T25" s="3"/>
      <c r="U25" s="3"/>
      <c r="V25" s="3"/>
      <c r="W25" s="3"/>
      <c r="X25" s="3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43"/>
    </row>
    <row r="26" spans="1:38" ht="409.6" hidden="1" customHeight="1" x14ac:dyDescent="0.2">
      <c r="A26" s="1"/>
      <c r="B26" s="58" t="s">
        <v>60</v>
      </c>
      <c r="C26" s="57" t="s">
        <v>60</v>
      </c>
      <c r="D26" s="56" t="s">
        <v>60</v>
      </c>
      <c r="E26" s="55"/>
      <c r="F26" s="54">
        <v>136821606.08000001</v>
      </c>
      <c r="G26" s="53">
        <v>0</v>
      </c>
      <c r="H26" s="52">
        <v>136821606.08000001</v>
      </c>
      <c r="I26" s="51">
        <v>0</v>
      </c>
      <c r="J26" s="50"/>
      <c r="K26" s="50"/>
      <c r="L26" s="50"/>
      <c r="M26" s="49"/>
      <c r="N26" s="49"/>
      <c r="O26" s="49"/>
      <c r="P26" s="49"/>
      <c r="Q26" s="49"/>
      <c r="R26" s="49"/>
      <c r="S26" s="49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1"/>
    </row>
    <row r="27" spans="1:38" ht="29.25" customHeight="1" x14ac:dyDescent="0.2">
      <c r="A27" s="1"/>
      <c r="B27" s="48" t="s">
        <v>59</v>
      </c>
      <c r="C27" s="46" t="s">
        <v>0</v>
      </c>
      <c r="D27" s="38" t="s">
        <v>0</v>
      </c>
      <c r="E27" s="44" t="s">
        <v>0</v>
      </c>
      <c r="F27" s="45">
        <v>125431095.56</v>
      </c>
      <c r="G27" s="38" t="s">
        <v>56</v>
      </c>
      <c r="H27" s="44" t="s">
        <v>56</v>
      </c>
      <c r="I27" s="44" t="s">
        <v>56</v>
      </c>
      <c r="J27" s="44" t="s">
        <v>56</v>
      </c>
      <c r="K27" s="44" t="s">
        <v>56</v>
      </c>
      <c r="L27" s="44" t="s">
        <v>0</v>
      </c>
      <c r="M27" s="44" t="s">
        <v>0</v>
      </c>
      <c r="N27" s="44" t="s">
        <v>0</v>
      </c>
      <c r="O27" s="44" t="s">
        <v>0</v>
      </c>
      <c r="P27" s="44" t="s">
        <v>0</v>
      </c>
      <c r="Q27" s="44" t="s">
        <v>0</v>
      </c>
      <c r="R27" s="44" t="s">
        <v>0</v>
      </c>
      <c r="S27" s="44" t="s">
        <v>0</v>
      </c>
      <c r="T27" s="3"/>
      <c r="U27" s="3"/>
      <c r="V27" s="3"/>
      <c r="W27" s="3"/>
      <c r="X27" s="3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43"/>
    </row>
    <row r="28" spans="1:38" ht="12.75" customHeight="1" x14ac:dyDescent="0.2">
      <c r="A28" s="1"/>
      <c r="B28" s="47" t="s">
        <v>58</v>
      </c>
      <c r="C28" s="46" t="s">
        <v>0</v>
      </c>
      <c r="D28" s="38" t="s">
        <v>0</v>
      </c>
      <c r="E28" s="44" t="s">
        <v>0</v>
      </c>
      <c r="F28" s="45">
        <v>0</v>
      </c>
      <c r="G28" s="38" t="s">
        <v>56</v>
      </c>
      <c r="H28" s="44" t="s">
        <v>56</v>
      </c>
      <c r="I28" s="44" t="s">
        <v>56</v>
      </c>
      <c r="J28" s="44" t="s">
        <v>56</v>
      </c>
      <c r="K28" s="44" t="s">
        <v>56</v>
      </c>
      <c r="L28" s="44" t="s">
        <v>56</v>
      </c>
      <c r="M28" s="44" t="s">
        <v>0</v>
      </c>
      <c r="N28" s="44" t="s">
        <v>0</v>
      </c>
      <c r="O28" s="44" t="s">
        <v>0</v>
      </c>
      <c r="P28" s="44" t="s">
        <v>0</v>
      </c>
      <c r="Q28" s="44" t="s">
        <v>0</v>
      </c>
      <c r="R28" s="44" t="s">
        <v>0</v>
      </c>
      <c r="S28" s="44" t="s">
        <v>0</v>
      </c>
      <c r="T28" s="3"/>
      <c r="U28" s="3"/>
      <c r="V28" s="3"/>
      <c r="W28" s="3"/>
      <c r="X28" s="3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43"/>
    </row>
    <row r="29" spans="1:38" ht="12.75" customHeight="1" x14ac:dyDescent="0.2">
      <c r="A29" s="1"/>
      <c r="B29" s="42" t="s">
        <v>57</v>
      </c>
      <c r="C29" s="41" t="s">
        <v>0</v>
      </c>
      <c r="D29" s="37" t="s">
        <v>0</v>
      </c>
      <c r="E29" s="36" t="s">
        <v>0</v>
      </c>
      <c r="F29" s="40">
        <v>0</v>
      </c>
      <c r="G29" s="39" t="s">
        <v>56</v>
      </c>
      <c r="H29" s="37" t="s">
        <v>56</v>
      </c>
      <c r="I29" s="37" t="s">
        <v>56</v>
      </c>
      <c r="J29" s="37" t="s">
        <v>56</v>
      </c>
      <c r="K29" s="37" t="s">
        <v>56</v>
      </c>
      <c r="L29" s="37" t="s">
        <v>56</v>
      </c>
      <c r="M29" s="37" t="s">
        <v>0</v>
      </c>
      <c r="N29" s="37" t="s">
        <v>0</v>
      </c>
      <c r="O29" s="37" t="s">
        <v>0</v>
      </c>
      <c r="P29" s="37" t="s">
        <v>0</v>
      </c>
      <c r="Q29" s="37" t="s">
        <v>0</v>
      </c>
      <c r="R29" s="37" t="s">
        <v>0</v>
      </c>
      <c r="S29" s="36" t="s">
        <v>0</v>
      </c>
      <c r="T29" s="3"/>
      <c r="U29" s="3"/>
      <c r="V29" s="3"/>
      <c r="W29" s="3"/>
      <c r="X29" s="3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1"/>
    </row>
    <row r="30" spans="1:38" ht="12.75" customHeight="1" thickBot="1" x14ac:dyDescent="0.25">
      <c r="A30" s="25"/>
      <c r="B30" s="35" t="s">
        <v>55</v>
      </c>
      <c r="C30" s="35"/>
      <c r="D30" s="35"/>
      <c r="E30" s="34"/>
      <c r="F30" s="33">
        <v>200000</v>
      </c>
      <c r="G30" s="33">
        <v>15000</v>
      </c>
      <c r="H30" s="33">
        <v>112000</v>
      </c>
      <c r="I30" s="32">
        <v>20000</v>
      </c>
      <c r="J30" s="33">
        <v>25000</v>
      </c>
      <c r="K30" s="33">
        <v>0</v>
      </c>
      <c r="L30" s="32">
        <v>0</v>
      </c>
      <c r="M30" s="33">
        <v>13000</v>
      </c>
      <c r="N30" s="33">
        <v>1000</v>
      </c>
      <c r="O30" s="32">
        <v>0</v>
      </c>
      <c r="P30" s="33">
        <v>14000</v>
      </c>
      <c r="Q30" s="33">
        <v>0</v>
      </c>
      <c r="R30" s="32">
        <v>0</v>
      </c>
      <c r="S30" s="31">
        <v>14000</v>
      </c>
      <c r="T30" s="17">
        <v>0</v>
      </c>
      <c r="U30" s="18"/>
      <c r="V30" s="17">
        <v>0</v>
      </c>
      <c r="W30" s="17">
        <v>0</v>
      </c>
      <c r="X30" s="17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5"/>
    </row>
    <row r="31" spans="1:38" ht="21.75" customHeight="1" x14ac:dyDescent="0.2">
      <c r="A31" s="25"/>
      <c r="B31" s="30" t="s">
        <v>54</v>
      </c>
      <c r="C31" s="29" t="s">
        <v>53</v>
      </c>
      <c r="D31" s="22">
        <v>1001001</v>
      </c>
      <c r="E31" s="21"/>
      <c r="F31" s="28">
        <v>200000</v>
      </c>
      <c r="G31" s="28">
        <v>15000</v>
      </c>
      <c r="H31" s="28">
        <v>112000</v>
      </c>
      <c r="I31" s="26">
        <v>20000</v>
      </c>
      <c r="J31" s="27">
        <v>25000</v>
      </c>
      <c r="K31" s="27">
        <v>0</v>
      </c>
      <c r="L31" s="27">
        <v>0</v>
      </c>
      <c r="M31" s="26">
        <v>13000</v>
      </c>
      <c r="N31" s="26">
        <v>1000</v>
      </c>
      <c r="O31" s="26">
        <v>0</v>
      </c>
      <c r="P31" s="26">
        <v>14000</v>
      </c>
      <c r="Q31" s="26">
        <v>0</v>
      </c>
      <c r="R31" s="26">
        <v>0</v>
      </c>
      <c r="S31" s="19">
        <v>14000</v>
      </c>
      <c r="T31" s="17">
        <v>0</v>
      </c>
      <c r="U31" s="18"/>
      <c r="V31" s="17">
        <v>0</v>
      </c>
      <c r="W31" s="17">
        <v>0</v>
      </c>
      <c r="X31" s="17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5"/>
    </row>
    <row r="32" spans="1:38" ht="12.75" customHeight="1" thickBot="1" x14ac:dyDescent="0.25">
      <c r="A32" s="25"/>
      <c r="B32" s="35" t="s">
        <v>52</v>
      </c>
      <c r="C32" s="35"/>
      <c r="D32" s="35"/>
      <c r="E32" s="34"/>
      <c r="F32" s="33">
        <v>46300</v>
      </c>
      <c r="G32" s="33">
        <v>3300</v>
      </c>
      <c r="H32" s="33">
        <v>3600</v>
      </c>
      <c r="I32" s="32">
        <v>3600</v>
      </c>
      <c r="J32" s="33">
        <v>3900</v>
      </c>
      <c r="K32" s="33">
        <v>3800</v>
      </c>
      <c r="L32" s="32">
        <v>3600</v>
      </c>
      <c r="M32" s="33">
        <v>4000</v>
      </c>
      <c r="N32" s="33">
        <v>4000</v>
      </c>
      <c r="O32" s="32">
        <v>4500</v>
      </c>
      <c r="P32" s="33">
        <v>4000</v>
      </c>
      <c r="Q32" s="33">
        <v>4000</v>
      </c>
      <c r="R32" s="32">
        <v>4000</v>
      </c>
      <c r="S32" s="31">
        <v>12000</v>
      </c>
      <c r="T32" s="17">
        <v>0</v>
      </c>
      <c r="U32" s="18"/>
      <c r="V32" s="17">
        <v>0</v>
      </c>
      <c r="W32" s="17">
        <v>0</v>
      </c>
      <c r="X32" s="17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5"/>
    </row>
    <row r="33" spans="1:38" ht="12.75" customHeight="1" x14ac:dyDescent="0.2">
      <c r="A33" s="25"/>
      <c r="B33" s="30" t="s">
        <v>51</v>
      </c>
      <c r="C33" s="29" t="s">
        <v>50</v>
      </c>
      <c r="D33" s="22">
        <v>1001001</v>
      </c>
      <c r="E33" s="21"/>
      <c r="F33" s="28">
        <v>46300</v>
      </c>
      <c r="G33" s="28">
        <v>3300</v>
      </c>
      <c r="H33" s="28">
        <v>3600</v>
      </c>
      <c r="I33" s="26">
        <v>3600</v>
      </c>
      <c r="J33" s="27">
        <v>3900</v>
      </c>
      <c r="K33" s="27">
        <v>3800</v>
      </c>
      <c r="L33" s="27">
        <v>3600</v>
      </c>
      <c r="M33" s="26">
        <v>4000</v>
      </c>
      <c r="N33" s="26">
        <v>4000</v>
      </c>
      <c r="O33" s="26">
        <v>4500</v>
      </c>
      <c r="P33" s="26">
        <v>4000</v>
      </c>
      <c r="Q33" s="26">
        <v>4000</v>
      </c>
      <c r="R33" s="26">
        <v>4000</v>
      </c>
      <c r="S33" s="19">
        <v>12000</v>
      </c>
      <c r="T33" s="17">
        <v>0</v>
      </c>
      <c r="U33" s="18"/>
      <c r="V33" s="17">
        <v>0</v>
      </c>
      <c r="W33" s="17">
        <v>0</v>
      </c>
      <c r="X33" s="17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5"/>
    </row>
    <row r="34" spans="1:38" ht="12.75" customHeight="1" thickBot="1" x14ac:dyDescent="0.25">
      <c r="A34" s="25"/>
      <c r="B34" s="35" t="s">
        <v>49</v>
      </c>
      <c r="C34" s="35"/>
      <c r="D34" s="35"/>
      <c r="E34" s="34"/>
      <c r="F34" s="33">
        <v>351081700</v>
      </c>
      <c r="G34" s="33">
        <v>10410700</v>
      </c>
      <c r="H34" s="33">
        <v>28503000</v>
      </c>
      <c r="I34" s="32">
        <v>43236000</v>
      </c>
      <c r="J34" s="33">
        <v>42684000</v>
      </c>
      <c r="K34" s="33">
        <v>15701000</v>
      </c>
      <c r="L34" s="32">
        <v>25270000</v>
      </c>
      <c r="M34" s="33">
        <v>35960000</v>
      </c>
      <c r="N34" s="33">
        <v>23904000</v>
      </c>
      <c r="O34" s="32">
        <v>24283000</v>
      </c>
      <c r="P34" s="33">
        <v>35715700</v>
      </c>
      <c r="Q34" s="33">
        <v>24750000</v>
      </c>
      <c r="R34" s="32">
        <v>40664300</v>
      </c>
      <c r="S34" s="31">
        <v>101130000</v>
      </c>
      <c r="T34" s="17">
        <v>0</v>
      </c>
      <c r="U34" s="18"/>
      <c r="V34" s="17">
        <v>0</v>
      </c>
      <c r="W34" s="17">
        <v>0</v>
      </c>
      <c r="X34" s="17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5"/>
    </row>
    <row r="35" spans="1:38" ht="12.75" customHeight="1" x14ac:dyDescent="0.2">
      <c r="A35" s="25"/>
      <c r="B35" s="30" t="s">
        <v>40</v>
      </c>
      <c r="C35" s="29" t="s">
        <v>48</v>
      </c>
      <c r="D35" s="22">
        <v>1001001</v>
      </c>
      <c r="E35" s="21"/>
      <c r="F35" s="28">
        <v>1700000</v>
      </c>
      <c r="G35" s="28">
        <v>200000</v>
      </c>
      <c r="H35" s="28">
        <v>170000</v>
      </c>
      <c r="I35" s="26">
        <v>350000</v>
      </c>
      <c r="J35" s="27">
        <v>115000</v>
      </c>
      <c r="K35" s="27">
        <v>40000</v>
      </c>
      <c r="L35" s="27">
        <v>93000</v>
      </c>
      <c r="M35" s="26">
        <v>220000</v>
      </c>
      <c r="N35" s="26">
        <v>128000</v>
      </c>
      <c r="O35" s="26">
        <v>103000</v>
      </c>
      <c r="P35" s="26">
        <v>137000</v>
      </c>
      <c r="Q35" s="26">
        <v>70000</v>
      </c>
      <c r="R35" s="26">
        <v>74000</v>
      </c>
      <c r="S35" s="19">
        <v>281000</v>
      </c>
      <c r="T35" s="17">
        <v>0</v>
      </c>
      <c r="U35" s="18"/>
      <c r="V35" s="17">
        <v>0</v>
      </c>
      <c r="W35" s="17">
        <v>0</v>
      </c>
      <c r="X35" s="17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5"/>
    </row>
    <row r="36" spans="1:38" ht="12.75" customHeight="1" x14ac:dyDescent="0.2">
      <c r="A36" s="25"/>
      <c r="B36" s="24" t="s">
        <v>40</v>
      </c>
      <c r="C36" s="23" t="s">
        <v>47</v>
      </c>
      <c r="D36" s="22">
        <v>1001001</v>
      </c>
      <c r="E36" s="21"/>
      <c r="F36" s="20">
        <v>273600000</v>
      </c>
      <c r="G36" s="20">
        <v>7500000</v>
      </c>
      <c r="H36" s="20">
        <v>24000000</v>
      </c>
      <c r="I36" s="16">
        <v>23700000</v>
      </c>
      <c r="J36" s="17">
        <v>31000000</v>
      </c>
      <c r="K36" s="17">
        <v>12000000</v>
      </c>
      <c r="L36" s="17">
        <v>21000000</v>
      </c>
      <c r="M36" s="16">
        <v>24000000</v>
      </c>
      <c r="N36" s="16">
        <v>21000000</v>
      </c>
      <c r="O36" s="16">
        <v>22000000</v>
      </c>
      <c r="P36" s="16">
        <v>26500000</v>
      </c>
      <c r="Q36" s="16">
        <v>23000000</v>
      </c>
      <c r="R36" s="16">
        <v>37900000</v>
      </c>
      <c r="S36" s="19">
        <v>87400000</v>
      </c>
      <c r="T36" s="17">
        <v>0</v>
      </c>
      <c r="U36" s="18"/>
      <c r="V36" s="17">
        <v>0</v>
      </c>
      <c r="W36" s="17">
        <v>0</v>
      </c>
      <c r="X36" s="17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5"/>
    </row>
    <row r="37" spans="1:38" ht="12.75" customHeight="1" x14ac:dyDescent="0.2">
      <c r="A37" s="25"/>
      <c r="B37" s="24" t="s">
        <v>40</v>
      </c>
      <c r="C37" s="23" t="s">
        <v>46</v>
      </c>
      <c r="D37" s="22">
        <v>1001001</v>
      </c>
      <c r="E37" s="21"/>
      <c r="F37" s="20">
        <v>33488000</v>
      </c>
      <c r="G37" s="20">
        <v>1500000</v>
      </c>
      <c r="H37" s="20">
        <v>1600000</v>
      </c>
      <c r="I37" s="16">
        <v>3300000</v>
      </c>
      <c r="J37" s="17">
        <v>6588000</v>
      </c>
      <c r="K37" s="17">
        <v>2700000</v>
      </c>
      <c r="L37" s="17">
        <v>2100000</v>
      </c>
      <c r="M37" s="16">
        <v>2800000</v>
      </c>
      <c r="N37" s="16">
        <v>1100000</v>
      </c>
      <c r="O37" s="16">
        <v>1100000</v>
      </c>
      <c r="P37" s="16">
        <v>7000000</v>
      </c>
      <c r="Q37" s="16">
        <v>1100000</v>
      </c>
      <c r="R37" s="16">
        <v>2600000</v>
      </c>
      <c r="S37" s="19">
        <v>10700000</v>
      </c>
      <c r="T37" s="17">
        <v>0</v>
      </c>
      <c r="U37" s="18"/>
      <c r="V37" s="17">
        <v>0</v>
      </c>
      <c r="W37" s="17">
        <v>0</v>
      </c>
      <c r="X37" s="17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5"/>
    </row>
    <row r="38" spans="1:38" ht="12.75" customHeight="1" x14ac:dyDescent="0.2">
      <c r="A38" s="25"/>
      <c r="B38" s="24" t="s">
        <v>40</v>
      </c>
      <c r="C38" s="23" t="s">
        <v>45</v>
      </c>
      <c r="D38" s="22">
        <v>1001001</v>
      </c>
      <c r="E38" s="21"/>
      <c r="F38" s="20">
        <v>5257000</v>
      </c>
      <c r="G38" s="20">
        <v>55000</v>
      </c>
      <c r="H38" s="20">
        <v>270000</v>
      </c>
      <c r="I38" s="16">
        <v>6000</v>
      </c>
      <c r="J38" s="17">
        <v>1000000</v>
      </c>
      <c r="K38" s="17">
        <v>6000</v>
      </c>
      <c r="L38" s="17">
        <v>650000</v>
      </c>
      <c r="M38" s="16">
        <v>2000000</v>
      </c>
      <c r="N38" s="16">
        <v>80000</v>
      </c>
      <c r="O38" s="16">
        <v>90000</v>
      </c>
      <c r="P38" s="16">
        <v>1000000</v>
      </c>
      <c r="Q38" s="16">
        <v>100000</v>
      </c>
      <c r="R38" s="16">
        <v>0</v>
      </c>
      <c r="S38" s="19">
        <v>1100000</v>
      </c>
      <c r="T38" s="17">
        <v>0</v>
      </c>
      <c r="U38" s="18"/>
      <c r="V38" s="17">
        <v>0</v>
      </c>
      <c r="W38" s="17">
        <v>0</v>
      </c>
      <c r="X38" s="17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5"/>
    </row>
    <row r="39" spans="1:38" ht="12.75" customHeight="1" x14ac:dyDescent="0.2">
      <c r="A39" s="25"/>
      <c r="B39" s="24" t="s">
        <v>40</v>
      </c>
      <c r="C39" s="23" t="s">
        <v>44</v>
      </c>
      <c r="D39" s="22">
        <v>1001001</v>
      </c>
      <c r="E39" s="21"/>
      <c r="F39" s="20">
        <v>230000</v>
      </c>
      <c r="G39" s="20">
        <v>0</v>
      </c>
      <c r="H39" s="20">
        <v>150000</v>
      </c>
      <c r="I39" s="16">
        <v>80000</v>
      </c>
      <c r="J39" s="17">
        <v>0</v>
      </c>
      <c r="K39" s="17">
        <v>0</v>
      </c>
      <c r="L39" s="17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9">
        <v>0</v>
      </c>
      <c r="T39" s="17">
        <v>0</v>
      </c>
      <c r="U39" s="18"/>
      <c r="V39" s="17">
        <v>0</v>
      </c>
      <c r="W39" s="17">
        <v>0</v>
      </c>
      <c r="X39" s="17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5"/>
    </row>
    <row r="40" spans="1:38" ht="12.75" customHeight="1" x14ac:dyDescent="0.2">
      <c r="A40" s="25"/>
      <c r="B40" s="24" t="s">
        <v>40</v>
      </c>
      <c r="C40" s="23" t="s">
        <v>43</v>
      </c>
      <c r="D40" s="22">
        <v>1001001</v>
      </c>
      <c r="E40" s="21"/>
      <c r="F40" s="20">
        <v>25406700</v>
      </c>
      <c r="G40" s="20">
        <v>800000</v>
      </c>
      <c r="H40" s="20">
        <v>1800000</v>
      </c>
      <c r="I40" s="16">
        <v>12900000</v>
      </c>
      <c r="J40" s="17">
        <v>2500000</v>
      </c>
      <c r="K40" s="17">
        <v>360000</v>
      </c>
      <c r="L40" s="17">
        <v>100000</v>
      </c>
      <c r="M40" s="16">
        <v>6000000</v>
      </c>
      <c r="N40" s="16">
        <v>676000</v>
      </c>
      <c r="O40" s="16">
        <v>20000</v>
      </c>
      <c r="P40" s="16">
        <v>250700</v>
      </c>
      <c r="Q40" s="16">
        <v>0</v>
      </c>
      <c r="R40" s="16">
        <v>0</v>
      </c>
      <c r="S40" s="19">
        <v>250700</v>
      </c>
      <c r="T40" s="17">
        <v>0</v>
      </c>
      <c r="U40" s="18"/>
      <c r="V40" s="17">
        <v>0</v>
      </c>
      <c r="W40" s="17">
        <v>0</v>
      </c>
      <c r="X40" s="17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5"/>
    </row>
    <row r="41" spans="1:38" ht="12.75" customHeight="1" x14ac:dyDescent="0.2">
      <c r="A41" s="25"/>
      <c r="B41" s="24" t="s">
        <v>40</v>
      </c>
      <c r="C41" s="23" t="s">
        <v>42</v>
      </c>
      <c r="D41" s="22">
        <v>1001001</v>
      </c>
      <c r="E41" s="21"/>
      <c r="F41" s="20">
        <v>6000000</v>
      </c>
      <c r="G41" s="20">
        <v>25000</v>
      </c>
      <c r="H41" s="20">
        <v>110000</v>
      </c>
      <c r="I41" s="16">
        <v>2340000</v>
      </c>
      <c r="J41" s="17">
        <v>731000</v>
      </c>
      <c r="K41" s="17">
        <v>185000</v>
      </c>
      <c r="L41" s="17">
        <v>850000</v>
      </c>
      <c r="M41" s="16">
        <v>320000</v>
      </c>
      <c r="N41" s="16">
        <v>450000</v>
      </c>
      <c r="O41" s="16">
        <v>470000</v>
      </c>
      <c r="P41" s="16">
        <v>168000</v>
      </c>
      <c r="Q41" s="16">
        <v>320000</v>
      </c>
      <c r="R41" s="16">
        <v>31000</v>
      </c>
      <c r="S41" s="19">
        <v>519000</v>
      </c>
      <c r="T41" s="17">
        <v>0</v>
      </c>
      <c r="U41" s="18"/>
      <c r="V41" s="17">
        <v>0</v>
      </c>
      <c r="W41" s="17">
        <v>0</v>
      </c>
      <c r="X41" s="17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5"/>
    </row>
    <row r="42" spans="1:38" ht="12.75" customHeight="1" x14ac:dyDescent="0.2">
      <c r="A42" s="25"/>
      <c r="B42" s="24" t="s">
        <v>40</v>
      </c>
      <c r="C42" s="23" t="s">
        <v>41</v>
      </c>
      <c r="D42" s="22">
        <v>1001001</v>
      </c>
      <c r="E42" s="21"/>
      <c r="F42" s="20">
        <v>1200000</v>
      </c>
      <c r="G42" s="20">
        <v>700</v>
      </c>
      <c r="H42" s="20">
        <v>83000</v>
      </c>
      <c r="I42" s="16">
        <v>170000</v>
      </c>
      <c r="J42" s="17">
        <v>290000</v>
      </c>
      <c r="K42" s="17">
        <v>60000</v>
      </c>
      <c r="L42" s="17">
        <v>17000</v>
      </c>
      <c r="M42" s="16">
        <v>200000</v>
      </c>
      <c r="N42" s="16">
        <v>50000</v>
      </c>
      <c r="O42" s="16">
        <v>20000</v>
      </c>
      <c r="P42" s="16">
        <v>200000</v>
      </c>
      <c r="Q42" s="16">
        <v>50000</v>
      </c>
      <c r="R42" s="16">
        <v>59300</v>
      </c>
      <c r="S42" s="19">
        <v>309300</v>
      </c>
      <c r="T42" s="17">
        <v>0</v>
      </c>
      <c r="U42" s="18"/>
      <c r="V42" s="17">
        <v>0</v>
      </c>
      <c r="W42" s="17">
        <v>0</v>
      </c>
      <c r="X42" s="17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5"/>
    </row>
    <row r="43" spans="1:38" ht="12.75" customHeight="1" x14ac:dyDescent="0.2">
      <c r="A43" s="25"/>
      <c r="B43" s="24" t="s">
        <v>40</v>
      </c>
      <c r="C43" s="23" t="s">
        <v>39</v>
      </c>
      <c r="D43" s="22">
        <v>1001001</v>
      </c>
      <c r="E43" s="21"/>
      <c r="F43" s="20">
        <v>4200000</v>
      </c>
      <c r="G43" s="20">
        <v>330000</v>
      </c>
      <c r="H43" s="20">
        <v>320000</v>
      </c>
      <c r="I43" s="16">
        <v>390000</v>
      </c>
      <c r="J43" s="17">
        <v>460000</v>
      </c>
      <c r="K43" s="17">
        <v>350000</v>
      </c>
      <c r="L43" s="17">
        <v>460000</v>
      </c>
      <c r="M43" s="16">
        <v>420000</v>
      </c>
      <c r="N43" s="16">
        <v>420000</v>
      </c>
      <c r="O43" s="16">
        <v>480000</v>
      </c>
      <c r="P43" s="16">
        <v>460000</v>
      </c>
      <c r="Q43" s="16">
        <v>110000</v>
      </c>
      <c r="R43" s="16">
        <v>0</v>
      </c>
      <c r="S43" s="19">
        <v>570000</v>
      </c>
      <c r="T43" s="17">
        <v>0</v>
      </c>
      <c r="U43" s="18"/>
      <c r="V43" s="17">
        <v>0</v>
      </c>
      <c r="W43" s="17">
        <v>0</v>
      </c>
      <c r="X43" s="17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5"/>
    </row>
    <row r="44" spans="1:38" ht="12.75" customHeight="1" thickBot="1" x14ac:dyDescent="0.25">
      <c r="A44" s="25"/>
      <c r="B44" s="35" t="s">
        <v>38</v>
      </c>
      <c r="C44" s="35"/>
      <c r="D44" s="35"/>
      <c r="E44" s="34"/>
      <c r="F44" s="33">
        <v>218412000</v>
      </c>
      <c r="G44" s="33">
        <v>9182150</v>
      </c>
      <c r="H44" s="33">
        <v>9419650</v>
      </c>
      <c r="I44" s="32">
        <v>21136800</v>
      </c>
      <c r="J44" s="33">
        <v>23245400</v>
      </c>
      <c r="K44" s="33">
        <v>20439050</v>
      </c>
      <c r="L44" s="32">
        <v>19306750</v>
      </c>
      <c r="M44" s="33">
        <v>41285150</v>
      </c>
      <c r="N44" s="33">
        <v>13881350</v>
      </c>
      <c r="O44" s="32">
        <v>21434550</v>
      </c>
      <c r="P44" s="33">
        <v>11909550</v>
      </c>
      <c r="Q44" s="33">
        <v>20317150</v>
      </c>
      <c r="R44" s="32">
        <v>6854450</v>
      </c>
      <c r="S44" s="31">
        <v>39081150</v>
      </c>
      <c r="T44" s="17">
        <v>105000</v>
      </c>
      <c r="U44" s="18"/>
      <c r="V44" s="17">
        <v>0</v>
      </c>
      <c r="W44" s="17">
        <v>0</v>
      </c>
      <c r="X44" s="17">
        <v>0</v>
      </c>
      <c r="Y44" s="16">
        <v>0</v>
      </c>
      <c r="Z44" s="16">
        <v>105000</v>
      </c>
      <c r="AA44" s="16">
        <v>0</v>
      </c>
      <c r="AB44" s="16">
        <v>0</v>
      </c>
      <c r="AC44" s="16">
        <v>105000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5"/>
    </row>
    <row r="45" spans="1:38" ht="21.75" customHeight="1" x14ac:dyDescent="0.2">
      <c r="A45" s="25"/>
      <c r="B45" s="30" t="s">
        <v>23</v>
      </c>
      <c r="C45" s="29" t="s">
        <v>37</v>
      </c>
      <c r="D45" s="22">
        <v>1001001</v>
      </c>
      <c r="E45" s="21"/>
      <c r="F45" s="28">
        <v>22000</v>
      </c>
      <c r="G45" s="28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6">
        <v>0</v>
      </c>
      <c r="N45" s="26">
        <v>4600</v>
      </c>
      <c r="O45" s="26">
        <v>15000</v>
      </c>
      <c r="P45" s="26">
        <v>2400</v>
      </c>
      <c r="Q45" s="26">
        <v>0</v>
      </c>
      <c r="R45" s="26">
        <v>0</v>
      </c>
      <c r="S45" s="19">
        <v>2400</v>
      </c>
      <c r="T45" s="17">
        <v>0</v>
      </c>
      <c r="U45" s="18"/>
      <c r="V45" s="17">
        <v>0</v>
      </c>
      <c r="W45" s="17">
        <v>0</v>
      </c>
      <c r="X45" s="17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5"/>
    </row>
    <row r="46" spans="1:38" ht="21.75" customHeight="1" x14ac:dyDescent="0.2">
      <c r="A46" s="25"/>
      <c r="B46" s="24" t="s">
        <v>23</v>
      </c>
      <c r="C46" s="23" t="s">
        <v>36</v>
      </c>
      <c r="D46" s="22">
        <v>1001001</v>
      </c>
      <c r="E46" s="21"/>
      <c r="F46" s="20">
        <v>27000000</v>
      </c>
      <c r="G46" s="20">
        <v>500000</v>
      </c>
      <c r="H46" s="20">
        <v>400000</v>
      </c>
      <c r="I46" s="16">
        <v>700000</v>
      </c>
      <c r="J46" s="17">
        <v>200000</v>
      </c>
      <c r="K46" s="17">
        <v>500000</v>
      </c>
      <c r="L46" s="17">
        <v>400000</v>
      </c>
      <c r="M46" s="16">
        <v>600000</v>
      </c>
      <c r="N46" s="16">
        <v>500000</v>
      </c>
      <c r="O46" s="16">
        <v>10000000</v>
      </c>
      <c r="P46" s="16">
        <v>1800000</v>
      </c>
      <c r="Q46" s="16">
        <v>11400000</v>
      </c>
      <c r="R46" s="16">
        <v>0</v>
      </c>
      <c r="S46" s="19">
        <v>13200000</v>
      </c>
      <c r="T46" s="17">
        <v>0</v>
      </c>
      <c r="U46" s="18"/>
      <c r="V46" s="17">
        <v>0</v>
      </c>
      <c r="W46" s="17">
        <v>0</v>
      </c>
      <c r="X46" s="17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5"/>
    </row>
    <row r="47" spans="1:38" ht="21.75" customHeight="1" x14ac:dyDescent="0.2">
      <c r="A47" s="25"/>
      <c r="B47" s="24" t="s">
        <v>23</v>
      </c>
      <c r="C47" s="23" t="s">
        <v>35</v>
      </c>
      <c r="D47" s="22">
        <v>1001001</v>
      </c>
      <c r="E47" s="21"/>
      <c r="F47" s="20">
        <v>24000000</v>
      </c>
      <c r="G47" s="20">
        <v>2000000</v>
      </c>
      <c r="H47" s="20">
        <v>2000000</v>
      </c>
      <c r="I47" s="16">
        <v>4000000</v>
      </c>
      <c r="J47" s="17">
        <v>3000000</v>
      </c>
      <c r="K47" s="17">
        <v>1000000</v>
      </c>
      <c r="L47" s="17">
        <v>2000000</v>
      </c>
      <c r="M47" s="16">
        <v>3000000</v>
      </c>
      <c r="N47" s="16">
        <v>1000000</v>
      </c>
      <c r="O47" s="16">
        <v>1000000</v>
      </c>
      <c r="P47" s="16">
        <v>3000000</v>
      </c>
      <c r="Q47" s="16">
        <v>2000000</v>
      </c>
      <c r="R47" s="16">
        <v>0</v>
      </c>
      <c r="S47" s="19">
        <v>5000000</v>
      </c>
      <c r="T47" s="17">
        <v>0</v>
      </c>
      <c r="U47" s="18"/>
      <c r="V47" s="17">
        <v>0</v>
      </c>
      <c r="W47" s="17">
        <v>0</v>
      </c>
      <c r="X47" s="17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5"/>
    </row>
    <row r="48" spans="1:38" ht="21.75" customHeight="1" x14ac:dyDescent="0.2">
      <c r="A48" s="25"/>
      <c r="B48" s="24" t="s">
        <v>23</v>
      </c>
      <c r="C48" s="23" t="s">
        <v>34</v>
      </c>
      <c r="D48" s="22">
        <v>1001001</v>
      </c>
      <c r="E48" s="21"/>
      <c r="F48" s="20">
        <v>20000</v>
      </c>
      <c r="G48" s="20">
        <v>1600</v>
      </c>
      <c r="H48" s="20">
        <v>1500</v>
      </c>
      <c r="I48" s="16">
        <v>1600</v>
      </c>
      <c r="J48" s="17">
        <v>1600</v>
      </c>
      <c r="K48" s="17">
        <v>1600</v>
      </c>
      <c r="L48" s="17">
        <v>1600</v>
      </c>
      <c r="M48" s="16">
        <v>1600</v>
      </c>
      <c r="N48" s="16">
        <v>1600</v>
      </c>
      <c r="O48" s="16">
        <v>1600</v>
      </c>
      <c r="P48" s="16">
        <v>1600</v>
      </c>
      <c r="Q48" s="16">
        <v>1600</v>
      </c>
      <c r="R48" s="16">
        <v>2500</v>
      </c>
      <c r="S48" s="19">
        <v>5700</v>
      </c>
      <c r="T48" s="17">
        <v>0</v>
      </c>
      <c r="U48" s="18"/>
      <c r="V48" s="17">
        <v>0</v>
      </c>
      <c r="W48" s="17">
        <v>0</v>
      </c>
      <c r="X48" s="17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5"/>
    </row>
    <row r="49" spans="1:38" ht="21.75" customHeight="1" x14ac:dyDescent="0.2">
      <c r="A49" s="25"/>
      <c r="B49" s="24" t="s">
        <v>23</v>
      </c>
      <c r="C49" s="23" t="s">
        <v>33</v>
      </c>
      <c r="D49" s="22">
        <v>1001001</v>
      </c>
      <c r="E49" s="21"/>
      <c r="F49" s="20">
        <v>30000</v>
      </c>
      <c r="G49" s="20">
        <v>15000</v>
      </c>
      <c r="H49" s="20">
        <v>0</v>
      </c>
      <c r="I49" s="16">
        <v>15000</v>
      </c>
      <c r="J49" s="17">
        <v>0</v>
      </c>
      <c r="K49" s="17">
        <v>0</v>
      </c>
      <c r="L49" s="17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9">
        <v>0</v>
      </c>
      <c r="T49" s="17">
        <v>0</v>
      </c>
      <c r="U49" s="18"/>
      <c r="V49" s="17">
        <v>0</v>
      </c>
      <c r="W49" s="17">
        <v>0</v>
      </c>
      <c r="X49" s="17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5"/>
    </row>
    <row r="50" spans="1:38" ht="21.75" customHeight="1" x14ac:dyDescent="0.2">
      <c r="A50" s="25"/>
      <c r="B50" s="24" t="s">
        <v>23</v>
      </c>
      <c r="C50" s="23" t="s">
        <v>32</v>
      </c>
      <c r="D50" s="22">
        <v>1001001</v>
      </c>
      <c r="E50" s="21"/>
      <c r="F50" s="20">
        <v>5100000</v>
      </c>
      <c r="G50" s="20">
        <v>380000</v>
      </c>
      <c r="H50" s="20">
        <v>470000</v>
      </c>
      <c r="I50" s="16">
        <v>440000</v>
      </c>
      <c r="J50" s="17">
        <v>430000</v>
      </c>
      <c r="K50" s="17">
        <v>430000</v>
      </c>
      <c r="L50" s="17">
        <v>400000</v>
      </c>
      <c r="M50" s="16">
        <v>400000</v>
      </c>
      <c r="N50" s="16">
        <v>420000</v>
      </c>
      <c r="O50" s="16">
        <v>420000</v>
      </c>
      <c r="P50" s="16">
        <v>450000</v>
      </c>
      <c r="Q50" s="16">
        <v>430000</v>
      </c>
      <c r="R50" s="16">
        <v>430000</v>
      </c>
      <c r="S50" s="19">
        <v>1310000</v>
      </c>
      <c r="T50" s="17">
        <v>0</v>
      </c>
      <c r="U50" s="18"/>
      <c r="V50" s="17">
        <v>0</v>
      </c>
      <c r="W50" s="17">
        <v>0</v>
      </c>
      <c r="X50" s="17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5"/>
    </row>
    <row r="51" spans="1:38" ht="21.75" customHeight="1" x14ac:dyDescent="0.2">
      <c r="A51" s="25"/>
      <c r="B51" s="24" t="s">
        <v>23</v>
      </c>
      <c r="C51" s="23" t="s">
        <v>31</v>
      </c>
      <c r="D51" s="22">
        <v>1001001</v>
      </c>
      <c r="E51" s="21"/>
      <c r="F51" s="20">
        <v>100000</v>
      </c>
      <c r="G51" s="20">
        <v>0</v>
      </c>
      <c r="H51" s="20">
        <v>0</v>
      </c>
      <c r="I51" s="16">
        <v>0</v>
      </c>
      <c r="J51" s="17">
        <v>25000</v>
      </c>
      <c r="K51" s="17">
        <v>25000</v>
      </c>
      <c r="L51" s="17">
        <v>0</v>
      </c>
      <c r="M51" s="16">
        <v>50000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9">
        <v>0</v>
      </c>
      <c r="T51" s="17">
        <v>0</v>
      </c>
      <c r="U51" s="18"/>
      <c r="V51" s="17">
        <v>0</v>
      </c>
      <c r="W51" s="17">
        <v>0</v>
      </c>
      <c r="X51" s="17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5"/>
    </row>
    <row r="52" spans="1:38" ht="21.75" customHeight="1" x14ac:dyDescent="0.2">
      <c r="A52" s="25"/>
      <c r="B52" s="24" t="s">
        <v>23</v>
      </c>
      <c r="C52" s="23" t="s">
        <v>30</v>
      </c>
      <c r="D52" s="22">
        <v>1001001</v>
      </c>
      <c r="E52" s="21"/>
      <c r="F52" s="20">
        <v>1000000</v>
      </c>
      <c r="G52" s="20">
        <v>0</v>
      </c>
      <c r="H52" s="20">
        <v>200000</v>
      </c>
      <c r="I52" s="16">
        <v>70000</v>
      </c>
      <c r="J52" s="17">
        <v>0</v>
      </c>
      <c r="K52" s="17">
        <v>0</v>
      </c>
      <c r="L52" s="17">
        <v>200000</v>
      </c>
      <c r="M52" s="16">
        <v>0</v>
      </c>
      <c r="N52" s="16">
        <v>100000</v>
      </c>
      <c r="O52" s="16">
        <v>100000</v>
      </c>
      <c r="P52" s="16">
        <v>300000</v>
      </c>
      <c r="Q52" s="16">
        <v>30000</v>
      </c>
      <c r="R52" s="16">
        <v>0</v>
      </c>
      <c r="S52" s="19">
        <v>330000</v>
      </c>
      <c r="T52" s="17">
        <v>0</v>
      </c>
      <c r="U52" s="18"/>
      <c r="V52" s="17">
        <v>0</v>
      </c>
      <c r="W52" s="17">
        <v>0</v>
      </c>
      <c r="X52" s="17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5"/>
    </row>
    <row r="53" spans="1:38" ht="21.75" customHeight="1" x14ac:dyDescent="0.2">
      <c r="A53" s="25"/>
      <c r="B53" s="24" t="s">
        <v>23</v>
      </c>
      <c r="C53" s="23" t="s">
        <v>29</v>
      </c>
      <c r="D53" s="22">
        <v>1001001</v>
      </c>
      <c r="E53" s="21"/>
      <c r="F53" s="20">
        <v>1700000</v>
      </c>
      <c r="G53" s="20">
        <v>30000</v>
      </c>
      <c r="H53" s="20">
        <v>50000</v>
      </c>
      <c r="I53" s="16">
        <v>400000</v>
      </c>
      <c r="J53" s="17">
        <v>200000</v>
      </c>
      <c r="K53" s="17">
        <v>50000</v>
      </c>
      <c r="L53" s="17">
        <v>100000</v>
      </c>
      <c r="M53" s="16">
        <v>40000</v>
      </c>
      <c r="N53" s="16">
        <v>150000</v>
      </c>
      <c r="O53" s="16">
        <v>340000</v>
      </c>
      <c r="P53" s="16">
        <v>100000</v>
      </c>
      <c r="Q53" s="16">
        <v>200000</v>
      </c>
      <c r="R53" s="16">
        <v>40000</v>
      </c>
      <c r="S53" s="19">
        <v>340000</v>
      </c>
      <c r="T53" s="17">
        <v>0</v>
      </c>
      <c r="U53" s="18"/>
      <c r="V53" s="17">
        <v>0</v>
      </c>
      <c r="W53" s="17">
        <v>0</v>
      </c>
      <c r="X53" s="17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5"/>
    </row>
    <row r="54" spans="1:38" ht="21.75" customHeight="1" x14ac:dyDescent="0.2">
      <c r="A54" s="25"/>
      <c r="B54" s="24" t="s">
        <v>23</v>
      </c>
      <c r="C54" s="23" t="s">
        <v>28</v>
      </c>
      <c r="D54" s="22">
        <v>122002175</v>
      </c>
      <c r="E54" s="21"/>
      <c r="F54" s="20">
        <v>20000000</v>
      </c>
      <c r="G54" s="20">
        <v>0</v>
      </c>
      <c r="H54" s="20">
        <v>0</v>
      </c>
      <c r="I54" s="16">
        <v>2449600</v>
      </c>
      <c r="J54" s="17">
        <v>3449600</v>
      </c>
      <c r="K54" s="17">
        <v>2449600</v>
      </c>
      <c r="L54" s="17">
        <v>3449600</v>
      </c>
      <c r="M54" s="16">
        <v>2449600</v>
      </c>
      <c r="N54" s="16">
        <v>2449600</v>
      </c>
      <c r="O54" s="16">
        <v>3302400</v>
      </c>
      <c r="P54" s="16">
        <v>0</v>
      </c>
      <c r="Q54" s="16">
        <v>0</v>
      </c>
      <c r="R54" s="16">
        <v>0</v>
      </c>
      <c r="S54" s="19">
        <v>0</v>
      </c>
      <c r="T54" s="17">
        <v>0</v>
      </c>
      <c r="U54" s="18"/>
      <c r="V54" s="17">
        <v>0</v>
      </c>
      <c r="W54" s="17">
        <v>0</v>
      </c>
      <c r="X54" s="17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5"/>
    </row>
    <row r="55" spans="1:38" ht="21.75" customHeight="1" x14ac:dyDescent="0.2">
      <c r="A55" s="25"/>
      <c r="B55" s="24" t="s">
        <v>23</v>
      </c>
      <c r="C55" s="23" t="s">
        <v>27</v>
      </c>
      <c r="D55" s="22">
        <v>121003034</v>
      </c>
      <c r="E55" s="21"/>
      <c r="F55" s="20">
        <v>42600</v>
      </c>
      <c r="G55" s="20">
        <v>0</v>
      </c>
      <c r="H55" s="20">
        <v>42600</v>
      </c>
      <c r="I55" s="16">
        <v>0</v>
      </c>
      <c r="J55" s="17">
        <v>0</v>
      </c>
      <c r="K55" s="17">
        <v>0</v>
      </c>
      <c r="L55" s="17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9">
        <v>0</v>
      </c>
      <c r="T55" s="17">
        <v>0</v>
      </c>
      <c r="U55" s="18"/>
      <c r="V55" s="17">
        <v>0</v>
      </c>
      <c r="W55" s="17">
        <v>0</v>
      </c>
      <c r="X55" s="17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5"/>
    </row>
    <row r="56" spans="1:38" ht="21.75" customHeight="1" x14ac:dyDescent="0.2">
      <c r="A56" s="25"/>
      <c r="B56" s="24" t="s">
        <v>23</v>
      </c>
      <c r="C56" s="23" t="s">
        <v>27</v>
      </c>
      <c r="D56" s="22">
        <v>122003005</v>
      </c>
      <c r="E56" s="21"/>
      <c r="F56" s="20">
        <v>10400</v>
      </c>
      <c r="G56" s="20">
        <v>0</v>
      </c>
      <c r="H56" s="20">
        <v>0</v>
      </c>
      <c r="I56" s="16">
        <v>10400</v>
      </c>
      <c r="J56" s="17">
        <v>0</v>
      </c>
      <c r="K56" s="17">
        <v>0</v>
      </c>
      <c r="L56" s="17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9">
        <v>0</v>
      </c>
      <c r="T56" s="17">
        <v>0</v>
      </c>
      <c r="U56" s="18"/>
      <c r="V56" s="17">
        <v>0</v>
      </c>
      <c r="W56" s="17">
        <v>0</v>
      </c>
      <c r="X56" s="17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5"/>
    </row>
    <row r="57" spans="1:38" ht="21.75" customHeight="1" x14ac:dyDescent="0.2">
      <c r="A57" s="25"/>
      <c r="B57" s="24" t="s">
        <v>23</v>
      </c>
      <c r="C57" s="23" t="s">
        <v>27</v>
      </c>
      <c r="D57" s="22">
        <v>122003024</v>
      </c>
      <c r="E57" s="21"/>
      <c r="F57" s="20">
        <v>1290800</v>
      </c>
      <c r="G57" s="20">
        <v>107500</v>
      </c>
      <c r="H57" s="20">
        <v>107500</v>
      </c>
      <c r="I57" s="16">
        <v>107500</v>
      </c>
      <c r="J57" s="17">
        <v>107500</v>
      </c>
      <c r="K57" s="17">
        <v>107500</v>
      </c>
      <c r="L57" s="17">
        <v>107500</v>
      </c>
      <c r="M57" s="16">
        <v>107500</v>
      </c>
      <c r="N57" s="16">
        <v>107500</v>
      </c>
      <c r="O57" s="16">
        <v>107500</v>
      </c>
      <c r="P57" s="16">
        <v>107500</v>
      </c>
      <c r="Q57" s="16">
        <v>107500</v>
      </c>
      <c r="R57" s="16">
        <v>108300</v>
      </c>
      <c r="S57" s="19">
        <v>323300</v>
      </c>
      <c r="T57" s="17">
        <v>0</v>
      </c>
      <c r="U57" s="18"/>
      <c r="V57" s="17">
        <v>0</v>
      </c>
      <c r="W57" s="17">
        <v>0</v>
      </c>
      <c r="X57" s="17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5"/>
    </row>
    <row r="58" spans="1:38" ht="21.75" customHeight="1" x14ac:dyDescent="0.2">
      <c r="A58" s="25"/>
      <c r="B58" s="24" t="s">
        <v>23</v>
      </c>
      <c r="C58" s="23" t="s">
        <v>27</v>
      </c>
      <c r="D58" s="22">
        <v>122003025</v>
      </c>
      <c r="E58" s="21"/>
      <c r="F58" s="20">
        <v>645200</v>
      </c>
      <c r="G58" s="20">
        <v>53700</v>
      </c>
      <c r="H58" s="20">
        <v>53700</v>
      </c>
      <c r="I58" s="16">
        <v>53700</v>
      </c>
      <c r="J58" s="17">
        <v>53700</v>
      </c>
      <c r="K58" s="17">
        <v>53700</v>
      </c>
      <c r="L58" s="17">
        <v>53700</v>
      </c>
      <c r="M58" s="16">
        <v>53700</v>
      </c>
      <c r="N58" s="16">
        <v>53700</v>
      </c>
      <c r="O58" s="16">
        <v>53700</v>
      </c>
      <c r="P58" s="16">
        <v>53700</v>
      </c>
      <c r="Q58" s="16">
        <v>53700</v>
      </c>
      <c r="R58" s="16">
        <v>54500</v>
      </c>
      <c r="S58" s="19">
        <v>161900</v>
      </c>
      <c r="T58" s="17">
        <v>0</v>
      </c>
      <c r="U58" s="18"/>
      <c r="V58" s="17">
        <v>0</v>
      </c>
      <c r="W58" s="17">
        <v>0</v>
      </c>
      <c r="X58" s="17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5"/>
    </row>
    <row r="59" spans="1:38" ht="21.75" customHeight="1" x14ac:dyDescent="0.2">
      <c r="A59" s="25"/>
      <c r="B59" s="24" t="s">
        <v>23</v>
      </c>
      <c r="C59" s="23" t="s">
        <v>27</v>
      </c>
      <c r="D59" s="22">
        <v>122003026</v>
      </c>
      <c r="E59" s="21"/>
      <c r="F59" s="20">
        <v>4110600</v>
      </c>
      <c r="G59" s="20">
        <v>342000</v>
      </c>
      <c r="H59" s="20">
        <v>342000</v>
      </c>
      <c r="I59" s="16">
        <v>342000</v>
      </c>
      <c r="J59" s="17">
        <v>342000</v>
      </c>
      <c r="K59" s="17">
        <v>342000</v>
      </c>
      <c r="L59" s="17">
        <v>342000</v>
      </c>
      <c r="M59" s="16">
        <v>342000</v>
      </c>
      <c r="N59" s="16">
        <v>342000</v>
      </c>
      <c r="O59" s="16">
        <v>342000</v>
      </c>
      <c r="P59" s="16">
        <v>342000</v>
      </c>
      <c r="Q59" s="16">
        <v>342000</v>
      </c>
      <c r="R59" s="16">
        <v>348600</v>
      </c>
      <c r="S59" s="19">
        <v>1032600</v>
      </c>
      <c r="T59" s="17">
        <v>0</v>
      </c>
      <c r="U59" s="18"/>
      <c r="V59" s="17">
        <v>0</v>
      </c>
      <c r="W59" s="17">
        <v>0</v>
      </c>
      <c r="X59" s="17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0</v>
      </c>
      <c r="AK59" s="16">
        <v>0</v>
      </c>
      <c r="AL59" s="15"/>
    </row>
    <row r="60" spans="1:38" ht="21.75" customHeight="1" x14ac:dyDescent="0.2">
      <c r="A60" s="25"/>
      <c r="B60" s="24" t="s">
        <v>23</v>
      </c>
      <c r="C60" s="23" t="s">
        <v>27</v>
      </c>
      <c r="D60" s="22">
        <v>122003027</v>
      </c>
      <c r="E60" s="21"/>
      <c r="F60" s="20">
        <v>3485200</v>
      </c>
      <c r="G60" s="20">
        <v>290400</v>
      </c>
      <c r="H60" s="20">
        <v>290400</v>
      </c>
      <c r="I60" s="16">
        <v>290400</v>
      </c>
      <c r="J60" s="17">
        <v>290400</v>
      </c>
      <c r="K60" s="17">
        <v>290400</v>
      </c>
      <c r="L60" s="17">
        <v>290400</v>
      </c>
      <c r="M60" s="16">
        <v>290400</v>
      </c>
      <c r="N60" s="16">
        <v>290400</v>
      </c>
      <c r="O60" s="16">
        <v>290400</v>
      </c>
      <c r="P60" s="16">
        <v>290400</v>
      </c>
      <c r="Q60" s="16">
        <v>290400</v>
      </c>
      <c r="R60" s="16">
        <v>290800</v>
      </c>
      <c r="S60" s="19">
        <v>871600</v>
      </c>
      <c r="T60" s="17">
        <v>0</v>
      </c>
      <c r="U60" s="18"/>
      <c r="V60" s="17">
        <v>0</v>
      </c>
      <c r="W60" s="17">
        <v>0</v>
      </c>
      <c r="X60" s="17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5"/>
    </row>
    <row r="61" spans="1:38" ht="21.75" customHeight="1" x14ac:dyDescent="0.2">
      <c r="A61" s="25"/>
      <c r="B61" s="24" t="s">
        <v>23</v>
      </c>
      <c r="C61" s="23" t="s">
        <v>27</v>
      </c>
      <c r="D61" s="22">
        <v>122003028</v>
      </c>
      <c r="E61" s="21"/>
      <c r="F61" s="20">
        <v>645400</v>
      </c>
      <c r="G61" s="20">
        <v>53700</v>
      </c>
      <c r="H61" s="20">
        <v>53700</v>
      </c>
      <c r="I61" s="16">
        <v>53700</v>
      </c>
      <c r="J61" s="17">
        <v>53700</v>
      </c>
      <c r="K61" s="17">
        <v>53700</v>
      </c>
      <c r="L61" s="17">
        <v>53700</v>
      </c>
      <c r="M61" s="16">
        <v>53700</v>
      </c>
      <c r="N61" s="16">
        <v>53700</v>
      </c>
      <c r="O61" s="16">
        <v>53700</v>
      </c>
      <c r="P61" s="16">
        <v>53700</v>
      </c>
      <c r="Q61" s="16">
        <v>53700</v>
      </c>
      <c r="R61" s="16">
        <v>54700</v>
      </c>
      <c r="S61" s="19">
        <v>162100</v>
      </c>
      <c r="T61" s="17">
        <v>0</v>
      </c>
      <c r="U61" s="18"/>
      <c r="V61" s="17">
        <v>0</v>
      </c>
      <c r="W61" s="17">
        <v>0</v>
      </c>
      <c r="X61" s="17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0</v>
      </c>
      <c r="AJ61" s="16">
        <v>0</v>
      </c>
      <c r="AK61" s="16">
        <v>0</v>
      </c>
      <c r="AL61" s="15"/>
    </row>
    <row r="62" spans="1:38" ht="21.75" customHeight="1" x14ac:dyDescent="0.2">
      <c r="A62" s="25"/>
      <c r="B62" s="24" t="s">
        <v>23</v>
      </c>
      <c r="C62" s="23" t="s">
        <v>27</v>
      </c>
      <c r="D62" s="22">
        <v>122003029</v>
      </c>
      <c r="E62" s="21"/>
      <c r="F62" s="20">
        <v>884400</v>
      </c>
      <c r="G62" s="20">
        <v>73700</v>
      </c>
      <c r="H62" s="20">
        <v>73700</v>
      </c>
      <c r="I62" s="16">
        <v>73700</v>
      </c>
      <c r="J62" s="17">
        <v>73700</v>
      </c>
      <c r="K62" s="17">
        <v>73700</v>
      </c>
      <c r="L62" s="17">
        <v>73700</v>
      </c>
      <c r="M62" s="16">
        <v>73700</v>
      </c>
      <c r="N62" s="16">
        <v>73700</v>
      </c>
      <c r="O62" s="16">
        <v>73700</v>
      </c>
      <c r="P62" s="16">
        <v>73700</v>
      </c>
      <c r="Q62" s="16">
        <v>73700</v>
      </c>
      <c r="R62" s="16">
        <v>73700</v>
      </c>
      <c r="S62" s="19">
        <v>221100</v>
      </c>
      <c r="T62" s="17">
        <v>0</v>
      </c>
      <c r="U62" s="18"/>
      <c r="V62" s="17">
        <v>0</v>
      </c>
      <c r="W62" s="17">
        <v>0</v>
      </c>
      <c r="X62" s="17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5"/>
    </row>
    <row r="63" spans="1:38" ht="21.75" customHeight="1" x14ac:dyDescent="0.2">
      <c r="A63" s="25"/>
      <c r="B63" s="24" t="s">
        <v>23</v>
      </c>
      <c r="C63" s="23" t="s">
        <v>27</v>
      </c>
      <c r="D63" s="22">
        <v>122003032</v>
      </c>
      <c r="E63" s="21"/>
      <c r="F63" s="20">
        <v>63000</v>
      </c>
      <c r="G63" s="20">
        <v>0</v>
      </c>
      <c r="H63" s="20">
        <v>0</v>
      </c>
      <c r="I63" s="16">
        <v>0</v>
      </c>
      <c r="J63" s="17">
        <v>0</v>
      </c>
      <c r="K63" s="17">
        <v>0</v>
      </c>
      <c r="L63" s="17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63000</v>
      </c>
      <c r="S63" s="19">
        <v>63000</v>
      </c>
      <c r="T63" s="17">
        <v>0</v>
      </c>
      <c r="U63" s="18"/>
      <c r="V63" s="17">
        <v>0</v>
      </c>
      <c r="W63" s="17">
        <v>0</v>
      </c>
      <c r="X63" s="17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5"/>
    </row>
    <row r="64" spans="1:38" ht="21.75" customHeight="1" x14ac:dyDescent="0.2">
      <c r="A64" s="25"/>
      <c r="B64" s="24" t="s">
        <v>23</v>
      </c>
      <c r="C64" s="23" t="s">
        <v>27</v>
      </c>
      <c r="D64" s="22">
        <v>122003033</v>
      </c>
      <c r="E64" s="21"/>
      <c r="F64" s="20">
        <v>63000</v>
      </c>
      <c r="G64" s="20">
        <v>0</v>
      </c>
      <c r="H64" s="20">
        <v>0</v>
      </c>
      <c r="I64" s="16">
        <v>0</v>
      </c>
      <c r="J64" s="17">
        <v>0</v>
      </c>
      <c r="K64" s="17">
        <v>0</v>
      </c>
      <c r="L64" s="17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63000</v>
      </c>
      <c r="S64" s="19">
        <v>63000</v>
      </c>
      <c r="T64" s="17">
        <v>0</v>
      </c>
      <c r="U64" s="18"/>
      <c r="V64" s="17">
        <v>0</v>
      </c>
      <c r="W64" s="17">
        <v>0</v>
      </c>
      <c r="X64" s="17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5"/>
    </row>
    <row r="65" spans="1:38" ht="21.75" customHeight="1" x14ac:dyDescent="0.2">
      <c r="A65" s="25"/>
      <c r="B65" s="24" t="s">
        <v>23</v>
      </c>
      <c r="C65" s="23" t="s">
        <v>27</v>
      </c>
      <c r="D65" s="22">
        <v>122003035</v>
      </c>
      <c r="E65" s="21"/>
      <c r="F65" s="20">
        <v>26227300</v>
      </c>
      <c r="G65" s="20">
        <v>0</v>
      </c>
      <c r="H65" s="20">
        <v>0</v>
      </c>
      <c r="I65" s="16">
        <v>6500000</v>
      </c>
      <c r="J65" s="17">
        <v>6500000</v>
      </c>
      <c r="K65" s="17">
        <v>6727300</v>
      </c>
      <c r="L65" s="17">
        <v>6500000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9">
        <v>0</v>
      </c>
      <c r="T65" s="17">
        <v>0</v>
      </c>
      <c r="U65" s="18"/>
      <c r="V65" s="17">
        <v>0</v>
      </c>
      <c r="W65" s="17">
        <v>0</v>
      </c>
      <c r="X65" s="17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5"/>
    </row>
    <row r="66" spans="1:38" ht="21.75" customHeight="1" x14ac:dyDescent="0.2">
      <c r="A66" s="25"/>
      <c r="B66" s="24" t="s">
        <v>23</v>
      </c>
      <c r="C66" s="23" t="s">
        <v>27</v>
      </c>
      <c r="D66" s="22">
        <v>122003039</v>
      </c>
      <c r="E66" s="21"/>
      <c r="F66" s="20">
        <v>157300</v>
      </c>
      <c r="G66" s="20">
        <v>0</v>
      </c>
      <c r="H66" s="20">
        <v>0</v>
      </c>
      <c r="I66" s="16">
        <v>78650</v>
      </c>
      <c r="J66" s="17">
        <v>78650</v>
      </c>
      <c r="K66" s="17">
        <v>0</v>
      </c>
      <c r="L66" s="17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9">
        <v>0</v>
      </c>
      <c r="T66" s="17">
        <v>0</v>
      </c>
      <c r="U66" s="18"/>
      <c r="V66" s="17">
        <v>0</v>
      </c>
      <c r="W66" s="17">
        <v>0</v>
      </c>
      <c r="X66" s="17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5"/>
    </row>
    <row r="67" spans="1:38" ht="21.75" customHeight="1" x14ac:dyDescent="0.2">
      <c r="A67" s="25"/>
      <c r="B67" s="24" t="s">
        <v>23</v>
      </c>
      <c r="C67" s="23" t="s">
        <v>26</v>
      </c>
      <c r="D67" s="22">
        <v>122003001</v>
      </c>
      <c r="E67" s="21"/>
      <c r="F67" s="20">
        <v>32694600</v>
      </c>
      <c r="G67" s="20">
        <v>2724550</v>
      </c>
      <c r="H67" s="20">
        <v>2724550</v>
      </c>
      <c r="I67" s="16">
        <v>2724550</v>
      </c>
      <c r="J67" s="17">
        <v>2724550</v>
      </c>
      <c r="K67" s="17">
        <v>2724550</v>
      </c>
      <c r="L67" s="17">
        <v>2724550</v>
      </c>
      <c r="M67" s="16">
        <v>2724550</v>
      </c>
      <c r="N67" s="16">
        <v>2724550</v>
      </c>
      <c r="O67" s="16">
        <v>2724550</v>
      </c>
      <c r="P67" s="16">
        <v>2724550</v>
      </c>
      <c r="Q67" s="16">
        <v>2724550</v>
      </c>
      <c r="R67" s="16">
        <v>2724550</v>
      </c>
      <c r="S67" s="19">
        <v>8173650</v>
      </c>
      <c r="T67" s="17">
        <v>0</v>
      </c>
      <c r="U67" s="18"/>
      <c r="V67" s="17">
        <v>0</v>
      </c>
      <c r="W67" s="17">
        <v>0</v>
      </c>
      <c r="X67" s="17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5"/>
    </row>
    <row r="68" spans="1:38" ht="21.75" customHeight="1" x14ac:dyDescent="0.2">
      <c r="A68" s="25"/>
      <c r="B68" s="24" t="s">
        <v>23</v>
      </c>
      <c r="C68" s="23" t="s">
        <v>26</v>
      </c>
      <c r="D68" s="22">
        <v>122003002</v>
      </c>
      <c r="E68" s="21"/>
      <c r="F68" s="20">
        <v>31310800</v>
      </c>
      <c r="G68" s="20">
        <v>2610000</v>
      </c>
      <c r="H68" s="20">
        <v>2610000</v>
      </c>
      <c r="I68" s="16">
        <v>2610000</v>
      </c>
      <c r="J68" s="17">
        <v>2610000</v>
      </c>
      <c r="K68" s="17">
        <v>2610000</v>
      </c>
      <c r="L68" s="17">
        <v>2610000</v>
      </c>
      <c r="M68" s="16">
        <v>2610000</v>
      </c>
      <c r="N68" s="16">
        <v>2610000</v>
      </c>
      <c r="O68" s="16">
        <v>2610000</v>
      </c>
      <c r="P68" s="16">
        <v>2610000</v>
      </c>
      <c r="Q68" s="16">
        <v>2610000</v>
      </c>
      <c r="R68" s="16">
        <v>2600800</v>
      </c>
      <c r="S68" s="19">
        <v>7820800</v>
      </c>
      <c r="T68" s="17">
        <v>0</v>
      </c>
      <c r="U68" s="18"/>
      <c r="V68" s="17">
        <v>0</v>
      </c>
      <c r="W68" s="17">
        <v>0</v>
      </c>
      <c r="X68" s="17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5"/>
    </row>
    <row r="69" spans="1:38" ht="21.75" customHeight="1" x14ac:dyDescent="0.2">
      <c r="A69" s="25"/>
      <c r="B69" s="24" t="s">
        <v>23</v>
      </c>
      <c r="C69" s="23" t="s">
        <v>25</v>
      </c>
      <c r="D69" s="22">
        <v>122003040</v>
      </c>
      <c r="E69" s="21"/>
      <c r="F69" s="20">
        <v>37488400</v>
      </c>
      <c r="G69" s="20">
        <v>0</v>
      </c>
      <c r="H69" s="20">
        <v>0</v>
      </c>
      <c r="I69" s="16">
        <v>0</v>
      </c>
      <c r="J69" s="17">
        <v>3000000</v>
      </c>
      <c r="K69" s="17">
        <v>3000000</v>
      </c>
      <c r="L69" s="17">
        <v>0</v>
      </c>
      <c r="M69" s="16">
        <v>28488400</v>
      </c>
      <c r="N69" s="16">
        <v>3000000</v>
      </c>
      <c r="O69" s="16">
        <v>0</v>
      </c>
      <c r="P69" s="16">
        <v>0</v>
      </c>
      <c r="Q69" s="16">
        <v>0</v>
      </c>
      <c r="R69" s="16">
        <v>0</v>
      </c>
      <c r="S69" s="19">
        <v>0</v>
      </c>
      <c r="T69" s="17">
        <v>0</v>
      </c>
      <c r="U69" s="18"/>
      <c r="V69" s="17">
        <v>0</v>
      </c>
      <c r="W69" s="17">
        <v>0</v>
      </c>
      <c r="X69" s="17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5"/>
    </row>
    <row r="70" spans="1:38" ht="21.75" customHeight="1" x14ac:dyDescent="0.2">
      <c r="A70" s="25"/>
      <c r="B70" s="24" t="s">
        <v>23</v>
      </c>
      <c r="C70" s="23" t="s">
        <v>24</v>
      </c>
      <c r="D70" s="22">
        <v>203266000</v>
      </c>
      <c r="E70" s="21"/>
      <c r="F70" s="20">
        <v>105000</v>
      </c>
      <c r="G70" s="20">
        <v>0</v>
      </c>
      <c r="H70" s="20">
        <v>0</v>
      </c>
      <c r="I70" s="16">
        <v>0</v>
      </c>
      <c r="J70" s="17">
        <v>105000</v>
      </c>
      <c r="K70" s="17">
        <v>0</v>
      </c>
      <c r="L70" s="17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9">
        <v>0</v>
      </c>
      <c r="T70" s="17">
        <v>105000</v>
      </c>
      <c r="U70" s="18"/>
      <c r="V70" s="17">
        <v>0</v>
      </c>
      <c r="W70" s="17">
        <v>0</v>
      </c>
      <c r="X70" s="17">
        <v>0</v>
      </c>
      <c r="Y70" s="16">
        <v>0</v>
      </c>
      <c r="Z70" s="16">
        <v>105000</v>
      </c>
      <c r="AA70" s="16">
        <v>0</v>
      </c>
      <c r="AB70" s="16">
        <v>0</v>
      </c>
      <c r="AC70" s="16">
        <v>105000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5"/>
    </row>
    <row r="71" spans="1:38" ht="21.75" customHeight="1" x14ac:dyDescent="0.2">
      <c r="A71" s="25"/>
      <c r="B71" s="24" t="s">
        <v>23</v>
      </c>
      <c r="C71" s="23" t="s">
        <v>22</v>
      </c>
      <c r="D71" s="22">
        <v>1001002</v>
      </c>
      <c r="E71" s="21"/>
      <c r="F71" s="20">
        <v>216000</v>
      </c>
      <c r="G71" s="20">
        <v>0</v>
      </c>
      <c r="H71" s="20">
        <v>0</v>
      </c>
      <c r="I71" s="16">
        <v>216000</v>
      </c>
      <c r="J71" s="17">
        <v>0</v>
      </c>
      <c r="K71" s="17">
        <v>0</v>
      </c>
      <c r="L71" s="17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9">
        <v>0</v>
      </c>
      <c r="T71" s="17">
        <v>0</v>
      </c>
      <c r="U71" s="18"/>
      <c r="V71" s="17">
        <v>0</v>
      </c>
      <c r="W71" s="17">
        <v>0</v>
      </c>
      <c r="X71" s="17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0</v>
      </c>
      <c r="AJ71" s="16">
        <v>0</v>
      </c>
      <c r="AK71" s="16">
        <v>0</v>
      </c>
      <c r="AL71" s="15"/>
    </row>
    <row r="72" spans="1:38" ht="21.75" customHeight="1" thickBot="1" x14ac:dyDescent="0.25">
      <c r="A72" s="25"/>
      <c r="B72" s="35" t="s">
        <v>21</v>
      </c>
      <c r="C72" s="35"/>
      <c r="D72" s="35"/>
      <c r="E72" s="34"/>
      <c r="F72" s="33">
        <v>186236900</v>
      </c>
      <c r="G72" s="33">
        <v>15520000</v>
      </c>
      <c r="H72" s="33">
        <v>15520000</v>
      </c>
      <c r="I72" s="32">
        <v>15520000</v>
      </c>
      <c r="J72" s="33">
        <v>15520000</v>
      </c>
      <c r="K72" s="33">
        <v>15520000</v>
      </c>
      <c r="L72" s="32">
        <v>15520000</v>
      </c>
      <c r="M72" s="33">
        <v>15520000</v>
      </c>
      <c r="N72" s="33">
        <v>15520000</v>
      </c>
      <c r="O72" s="32">
        <v>15520000</v>
      </c>
      <c r="P72" s="33">
        <v>15520000</v>
      </c>
      <c r="Q72" s="33">
        <v>15520000</v>
      </c>
      <c r="R72" s="32">
        <v>15516900</v>
      </c>
      <c r="S72" s="31">
        <v>46556900</v>
      </c>
      <c r="T72" s="17">
        <v>0</v>
      </c>
      <c r="U72" s="18"/>
      <c r="V72" s="17">
        <v>0</v>
      </c>
      <c r="W72" s="17">
        <v>0</v>
      </c>
      <c r="X72" s="17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5"/>
    </row>
    <row r="73" spans="1:38" ht="21.75" customHeight="1" x14ac:dyDescent="0.2">
      <c r="A73" s="25"/>
      <c r="B73" s="30" t="s">
        <v>20</v>
      </c>
      <c r="C73" s="29" t="s">
        <v>19</v>
      </c>
      <c r="D73" s="22">
        <v>1001001</v>
      </c>
      <c r="E73" s="21"/>
      <c r="F73" s="28">
        <v>186236900</v>
      </c>
      <c r="G73" s="28">
        <v>15520000</v>
      </c>
      <c r="H73" s="28">
        <v>15520000</v>
      </c>
      <c r="I73" s="26">
        <v>15520000</v>
      </c>
      <c r="J73" s="27">
        <v>15520000</v>
      </c>
      <c r="K73" s="27">
        <v>15520000</v>
      </c>
      <c r="L73" s="27">
        <v>15520000</v>
      </c>
      <c r="M73" s="26">
        <v>15520000</v>
      </c>
      <c r="N73" s="26">
        <v>15520000</v>
      </c>
      <c r="O73" s="26">
        <v>15520000</v>
      </c>
      <c r="P73" s="26">
        <v>15520000</v>
      </c>
      <c r="Q73" s="26">
        <v>15520000</v>
      </c>
      <c r="R73" s="26">
        <v>15516900</v>
      </c>
      <c r="S73" s="19">
        <v>46556900</v>
      </c>
      <c r="T73" s="17">
        <v>0</v>
      </c>
      <c r="U73" s="18"/>
      <c r="V73" s="17">
        <v>0</v>
      </c>
      <c r="W73" s="17">
        <v>0</v>
      </c>
      <c r="X73" s="17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5"/>
    </row>
    <row r="74" spans="1:38" ht="12.75" customHeight="1" thickBot="1" x14ac:dyDescent="0.25">
      <c r="A74" s="25"/>
      <c r="B74" s="35" t="s">
        <v>18</v>
      </c>
      <c r="C74" s="35"/>
      <c r="D74" s="35"/>
      <c r="E74" s="34"/>
      <c r="F74" s="33">
        <v>991000</v>
      </c>
      <c r="G74" s="33">
        <v>0</v>
      </c>
      <c r="H74" s="33">
        <v>0</v>
      </c>
      <c r="I74" s="32">
        <v>0</v>
      </c>
      <c r="J74" s="33">
        <v>142000</v>
      </c>
      <c r="K74" s="33">
        <v>141000</v>
      </c>
      <c r="L74" s="32">
        <v>170000</v>
      </c>
      <c r="M74" s="33">
        <v>125000</v>
      </c>
      <c r="N74" s="33">
        <v>240000</v>
      </c>
      <c r="O74" s="32">
        <v>135000</v>
      </c>
      <c r="P74" s="33">
        <v>38000</v>
      </c>
      <c r="Q74" s="33">
        <v>0</v>
      </c>
      <c r="R74" s="32">
        <v>0</v>
      </c>
      <c r="S74" s="31">
        <v>38000</v>
      </c>
      <c r="T74" s="17">
        <v>0</v>
      </c>
      <c r="U74" s="18"/>
      <c r="V74" s="17">
        <v>0</v>
      </c>
      <c r="W74" s="17">
        <v>0</v>
      </c>
      <c r="X74" s="17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5"/>
    </row>
    <row r="75" spans="1:38" ht="12.75" customHeight="1" x14ac:dyDescent="0.2">
      <c r="A75" s="25"/>
      <c r="B75" s="30" t="s">
        <v>17</v>
      </c>
      <c r="C75" s="29" t="s">
        <v>16</v>
      </c>
      <c r="D75" s="22">
        <v>1001002</v>
      </c>
      <c r="E75" s="21"/>
      <c r="F75" s="28">
        <v>991000</v>
      </c>
      <c r="G75" s="28">
        <v>0</v>
      </c>
      <c r="H75" s="28">
        <v>0</v>
      </c>
      <c r="I75" s="26">
        <v>0</v>
      </c>
      <c r="J75" s="27">
        <v>142000</v>
      </c>
      <c r="K75" s="27">
        <v>141000</v>
      </c>
      <c r="L75" s="27">
        <v>170000</v>
      </c>
      <c r="M75" s="26">
        <v>125000</v>
      </c>
      <c r="N75" s="26">
        <v>240000</v>
      </c>
      <c r="O75" s="26">
        <v>135000</v>
      </c>
      <c r="P75" s="26">
        <v>38000</v>
      </c>
      <c r="Q75" s="26">
        <v>0</v>
      </c>
      <c r="R75" s="26">
        <v>0</v>
      </c>
      <c r="S75" s="19">
        <v>38000</v>
      </c>
      <c r="T75" s="17">
        <v>0</v>
      </c>
      <c r="U75" s="18"/>
      <c r="V75" s="17">
        <v>0</v>
      </c>
      <c r="W75" s="17">
        <v>0</v>
      </c>
      <c r="X75" s="17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5"/>
    </row>
    <row r="76" spans="1:38" ht="12.75" customHeight="1" thickBot="1" x14ac:dyDescent="0.25">
      <c r="A76" s="25"/>
      <c r="B76" s="35" t="s">
        <v>15</v>
      </c>
      <c r="C76" s="35"/>
      <c r="D76" s="35"/>
      <c r="E76" s="34"/>
      <c r="F76" s="33">
        <v>621677400</v>
      </c>
      <c r="G76" s="33">
        <v>37245250</v>
      </c>
      <c r="H76" s="33">
        <v>50967750</v>
      </c>
      <c r="I76" s="32">
        <v>55662970</v>
      </c>
      <c r="J76" s="33">
        <v>74101580</v>
      </c>
      <c r="K76" s="33">
        <v>68728800</v>
      </c>
      <c r="L76" s="32">
        <v>63831100</v>
      </c>
      <c r="M76" s="33">
        <v>29848300</v>
      </c>
      <c r="N76" s="33">
        <v>29587800</v>
      </c>
      <c r="O76" s="32">
        <v>41387950</v>
      </c>
      <c r="P76" s="33">
        <v>54638400</v>
      </c>
      <c r="Q76" s="33">
        <v>50477690</v>
      </c>
      <c r="R76" s="32">
        <v>65199810</v>
      </c>
      <c r="S76" s="31">
        <v>170315900</v>
      </c>
      <c r="T76" s="17">
        <v>64764000</v>
      </c>
      <c r="U76" s="18"/>
      <c r="V76" s="17">
        <v>6199750</v>
      </c>
      <c r="W76" s="17">
        <v>6606750</v>
      </c>
      <c r="X76" s="17">
        <v>6674370</v>
      </c>
      <c r="Y76" s="16">
        <v>19480870</v>
      </c>
      <c r="Z76" s="16">
        <v>7749680</v>
      </c>
      <c r="AA76" s="16">
        <v>7415100</v>
      </c>
      <c r="AB76" s="16">
        <v>3603300</v>
      </c>
      <c r="AC76" s="16">
        <v>18768080</v>
      </c>
      <c r="AD76" s="16">
        <v>0</v>
      </c>
      <c r="AE76" s="16">
        <v>600500</v>
      </c>
      <c r="AF76" s="16">
        <v>7386450</v>
      </c>
      <c r="AG76" s="16">
        <v>7986950</v>
      </c>
      <c r="AH76" s="16">
        <v>7149100</v>
      </c>
      <c r="AI76" s="16">
        <v>6394490</v>
      </c>
      <c r="AJ76" s="16">
        <v>4984510</v>
      </c>
      <c r="AK76" s="16">
        <v>18528100</v>
      </c>
      <c r="AL76" s="15"/>
    </row>
    <row r="77" spans="1:38" ht="12.75" customHeight="1" x14ac:dyDescent="0.2">
      <c r="A77" s="25"/>
      <c r="B77" s="30" t="s">
        <v>12</v>
      </c>
      <c r="C77" s="29" t="s">
        <v>14</v>
      </c>
      <c r="D77" s="22">
        <v>202806002</v>
      </c>
      <c r="E77" s="21"/>
      <c r="F77" s="28">
        <v>38619800</v>
      </c>
      <c r="G77" s="28">
        <v>3797550</v>
      </c>
      <c r="H77" s="28">
        <v>4204550</v>
      </c>
      <c r="I77" s="26">
        <v>4272170</v>
      </c>
      <c r="J77" s="27">
        <v>4746880</v>
      </c>
      <c r="K77" s="27">
        <v>2610800</v>
      </c>
      <c r="L77" s="27">
        <v>0</v>
      </c>
      <c r="M77" s="26">
        <v>0</v>
      </c>
      <c r="N77" s="26">
        <v>0</v>
      </c>
      <c r="O77" s="26">
        <v>4984250</v>
      </c>
      <c r="P77" s="26">
        <v>4746900</v>
      </c>
      <c r="Q77" s="26">
        <v>4272190</v>
      </c>
      <c r="R77" s="26">
        <v>4984510</v>
      </c>
      <c r="S77" s="19">
        <v>14003600</v>
      </c>
      <c r="T77" s="17">
        <v>38619800</v>
      </c>
      <c r="U77" s="18"/>
      <c r="V77" s="17">
        <v>3797550</v>
      </c>
      <c r="W77" s="17">
        <v>4204550</v>
      </c>
      <c r="X77" s="17">
        <v>4272170</v>
      </c>
      <c r="Y77" s="16">
        <v>12274270</v>
      </c>
      <c r="Z77" s="16">
        <v>4746880</v>
      </c>
      <c r="AA77" s="16">
        <v>2610800</v>
      </c>
      <c r="AB77" s="16">
        <v>0</v>
      </c>
      <c r="AC77" s="16">
        <v>7357680</v>
      </c>
      <c r="AD77" s="16">
        <v>0</v>
      </c>
      <c r="AE77" s="16">
        <v>0</v>
      </c>
      <c r="AF77" s="16">
        <v>4984250</v>
      </c>
      <c r="AG77" s="16">
        <v>4984250</v>
      </c>
      <c r="AH77" s="16">
        <v>4746900</v>
      </c>
      <c r="AI77" s="16">
        <v>4272190</v>
      </c>
      <c r="AJ77" s="16">
        <v>4984510</v>
      </c>
      <c r="AK77" s="16">
        <v>14003600</v>
      </c>
      <c r="AL77" s="15"/>
    </row>
    <row r="78" spans="1:38" ht="12.75" customHeight="1" x14ac:dyDescent="0.2">
      <c r="A78" s="25"/>
      <c r="B78" s="24" t="s">
        <v>12</v>
      </c>
      <c r="C78" s="23" t="s">
        <v>13</v>
      </c>
      <c r="D78" s="22">
        <v>122003009</v>
      </c>
      <c r="E78" s="21"/>
      <c r="F78" s="20">
        <v>184416000</v>
      </c>
      <c r="G78" s="20">
        <v>13505000</v>
      </c>
      <c r="H78" s="20">
        <v>14946000</v>
      </c>
      <c r="I78" s="16">
        <v>16276000</v>
      </c>
      <c r="J78" s="17">
        <v>16096000</v>
      </c>
      <c r="K78" s="17">
        <v>14946000</v>
      </c>
      <c r="L78" s="17">
        <v>15046000</v>
      </c>
      <c r="M78" s="16">
        <v>15046000</v>
      </c>
      <c r="N78" s="16">
        <v>14996000</v>
      </c>
      <c r="O78" s="16">
        <v>15146000</v>
      </c>
      <c r="P78" s="16">
        <v>16925700</v>
      </c>
      <c r="Q78" s="16">
        <v>15046000</v>
      </c>
      <c r="R78" s="16">
        <v>16441300</v>
      </c>
      <c r="S78" s="19">
        <v>48413000</v>
      </c>
      <c r="T78" s="17">
        <v>0</v>
      </c>
      <c r="U78" s="18"/>
      <c r="V78" s="17">
        <v>0</v>
      </c>
      <c r="W78" s="17">
        <v>0</v>
      </c>
      <c r="X78" s="17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5"/>
    </row>
    <row r="79" spans="1:38" ht="12.75" customHeight="1" x14ac:dyDescent="0.2">
      <c r="A79" s="25"/>
      <c r="B79" s="24" t="s">
        <v>12</v>
      </c>
      <c r="C79" s="23" t="s">
        <v>13</v>
      </c>
      <c r="D79" s="22">
        <v>122003011</v>
      </c>
      <c r="E79" s="21"/>
      <c r="F79" s="20">
        <v>3795400</v>
      </c>
      <c r="G79" s="20">
        <v>1007200</v>
      </c>
      <c r="H79" s="20">
        <v>890100</v>
      </c>
      <c r="I79" s="16">
        <v>854000</v>
      </c>
      <c r="J79" s="17">
        <v>391300</v>
      </c>
      <c r="K79" s="17">
        <v>51200</v>
      </c>
      <c r="L79" s="17">
        <v>51200</v>
      </c>
      <c r="M79" s="16">
        <v>51100</v>
      </c>
      <c r="N79" s="16">
        <v>51100</v>
      </c>
      <c r="O79" s="16">
        <v>51200</v>
      </c>
      <c r="P79" s="16">
        <v>143400</v>
      </c>
      <c r="Q79" s="16">
        <v>143400</v>
      </c>
      <c r="R79" s="16">
        <v>110200</v>
      </c>
      <c r="S79" s="19">
        <v>397000</v>
      </c>
      <c r="T79" s="17">
        <v>0</v>
      </c>
      <c r="U79" s="18"/>
      <c r="V79" s="17">
        <v>0</v>
      </c>
      <c r="W79" s="17">
        <v>0</v>
      </c>
      <c r="X79" s="17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0</v>
      </c>
      <c r="AI79" s="16">
        <v>0</v>
      </c>
      <c r="AJ79" s="16">
        <v>0</v>
      </c>
      <c r="AK79" s="16">
        <v>0</v>
      </c>
      <c r="AL79" s="15"/>
    </row>
    <row r="80" spans="1:38" ht="12.75" customHeight="1" x14ac:dyDescent="0.2">
      <c r="A80" s="25"/>
      <c r="B80" s="24" t="s">
        <v>12</v>
      </c>
      <c r="C80" s="23" t="s">
        <v>13</v>
      </c>
      <c r="D80" s="22">
        <v>122003012</v>
      </c>
      <c r="E80" s="21"/>
      <c r="F80" s="20">
        <v>349429800</v>
      </c>
      <c r="G80" s="20">
        <v>15149200</v>
      </c>
      <c r="H80" s="20">
        <v>25612500</v>
      </c>
      <c r="I80" s="16">
        <v>29674800</v>
      </c>
      <c r="J80" s="17">
        <v>47063600</v>
      </c>
      <c r="K80" s="17">
        <v>42781400</v>
      </c>
      <c r="L80" s="17">
        <v>44956700</v>
      </c>
      <c r="M80" s="16">
        <v>12779600</v>
      </c>
      <c r="N80" s="16">
        <v>13842700</v>
      </c>
      <c r="O80" s="16">
        <v>18534300</v>
      </c>
      <c r="P80" s="16">
        <v>28538600</v>
      </c>
      <c r="Q80" s="16">
        <v>28428600</v>
      </c>
      <c r="R80" s="16">
        <v>42067800</v>
      </c>
      <c r="S80" s="19">
        <v>99035000</v>
      </c>
      <c r="T80" s="17">
        <v>0</v>
      </c>
      <c r="U80" s="18"/>
      <c r="V80" s="17">
        <v>0</v>
      </c>
      <c r="W80" s="17">
        <v>0</v>
      </c>
      <c r="X80" s="17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0</v>
      </c>
      <c r="AJ80" s="16">
        <v>0</v>
      </c>
      <c r="AK80" s="16">
        <v>0</v>
      </c>
      <c r="AL80" s="15"/>
    </row>
    <row r="81" spans="1:38" ht="12.75" customHeight="1" x14ac:dyDescent="0.2">
      <c r="A81" s="25"/>
      <c r="B81" s="24" t="s">
        <v>12</v>
      </c>
      <c r="C81" s="23" t="s">
        <v>13</v>
      </c>
      <c r="D81" s="22">
        <v>122003014</v>
      </c>
      <c r="E81" s="21"/>
      <c r="F81" s="20">
        <v>1359800</v>
      </c>
      <c r="G81" s="20">
        <v>131500</v>
      </c>
      <c r="H81" s="20">
        <v>176200</v>
      </c>
      <c r="I81" s="16">
        <v>168200</v>
      </c>
      <c r="J81" s="17">
        <v>164400</v>
      </c>
      <c r="K81" s="17">
        <v>90400</v>
      </c>
      <c r="L81" s="17">
        <v>0</v>
      </c>
      <c r="M81" s="16">
        <v>0</v>
      </c>
      <c r="N81" s="16">
        <v>0</v>
      </c>
      <c r="O81" s="16">
        <v>172500</v>
      </c>
      <c r="P81" s="16">
        <v>164400</v>
      </c>
      <c r="Q81" s="16">
        <v>148000</v>
      </c>
      <c r="R81" s="16">
        <v>144200</v>
      </c>
      <c r="S81" s="19">
        <v>456600</v>
      </c>
      <c r="T81" s="17">
        <v>0</v>
      </c>
      <c r="U81" s="18"/>
      <c r="V81" s="17">
        <v>0</v>
      </c>
      <c r="W81" s="17">
        <v>0</v>
      </c>
      <c r="X81" s="17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0</v>
      </c>
      <c r="AJ81" s="16">
        <v>0</v>
      </c>
      <c r="AK81" s="16">
        <v>0</v>
      </c>
      <c r="AL81" s="15"/>
    </row>
    <row r="82" spans="1:38" ht="12.75" customHeight="1" x14ac:dyDescent="0.2">
      <c r="A82" s="25"/>
      <c r="B82" s="24" t="s">
        <v>12</v>
      </c>
      <c r="C82" s="23" t="s">
        <v>13</v>
      </c>
      <c r="D82" s="22">
        <v>122003015</v>
      </c>
      <c r="E82" s="21"/>
      <c r="F82" s="20">
        <v>1851400</v>
      </c>
      <c r="G82" s="20">
        <v>0</v>
      </c>
      <c r="H82" s="20">
        <v>900000</v>
      </c>
      <c r="I82" s="16">
        <v>284400</v>
      </c>
      <c r="J82" s="17">
        <v>0</v>
      </c>
      <c r="K82" s="17">
        <v>306900</v>
      </c>
      <c r="L82" s="17">
        <v>0</v>
      </c>
      <c r="M82" s="16">
        <v>360100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9">
        <v>0</v>
      </c>
      <c r="T82" s="17">
        <v>0</v>
      </c>
      <c r="U82" s="18"/>
      <c r="V82" s="17">
        <v>0</v>
      </c>
      <c r="W82" s="17">
        <v>0</v>
      </c>
      <c r="X82" s="17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5"/>
    </row>
    <row r="83" spans="1:38" ht="12.75" customHeight="1" x14ac:dyDescent="0.2">
      <c r="A83" s="25"/>
      <c r="B83" s="24" t="s">
        <v>12</v>
      </c>
      <c r="C83" s="23" t="s">
        <v>13</v>
      </c>
      <c r="D83" s="22">
        <v>122003016</v>
      </c>
      <c r="E83" s="21"/>
      <c r="F83" s="20">
        <v>6424300</v>
      </c>
      <c r="G83" s="20">
        <v>700000</v>
      </c>
      <c r="H83" s="20">
        <v>1700000</v>
      </c>
      <c r="I83" s="16">
        <v>1600000</v>
      </c>
      <c r="J83" s="17">
        <v>1068700</v>
      </c>
      <c r="K83" s="17">
        <v>300000</v>
      </c>
      <c r="L83" s="17">
        <v>166400</v>
      </c>
      <c r="M83" s="16">
        <v>104000</v>
      </c>
      <c r="N83" s="16">
        <v>90000</v>
      </c>
      <c r="O83" s="16">
        <v>90000</v>
      </c>
      <c r="P83" s="16">
        <v>200000</v>
      </c>
      <c r="Q83" s="16">
        <v>300000</v>
      </c>
      <c r="R83" s="16">
        <v>105200</v>
      </c>
      <c r="S83" s="19">
        <v>605200</v>
      </c>
      <c r="T83" s="17">
        <v>0</v>
      </c>
      <c r="U83" s="18"/>
      <c r="V83" s="17">
        <v>0</v>
      </c>
      <c r="W83" s="17">
        <v>0</v>
      </c>
      <c r="X83" s="17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0</v>
      </c>
      <c r="AI83" s="16">
        <v>0</v>
      </c>
      <c r="AJ83" s="16">
        <v>0</v>
      </c>
      <c r="AK83" s="16">
        <v>0</v>
      </c>
      <c r="AL83" s="15"/>
    </row>
    <row r="84" spans="1:38" ht="12.75" customHeight="1" x14ac:dyDescent="0.2">
      <c r="A84" s="25"/>
      <c r="B84" s="24" t="s">
        <v>12</v>
      </c>
      <c r="C84" s="23" t="s">
        <v>13</v>
      </c>
      <c r="D84" s="22">
        <v>122003018</v>
      </c>
      <c r="E84" s="21"/>
      <c r="F84" s="20">
        <v>571800</v>
      </c>
      <c r="G84" s="20">
        <v>152600</v>
      </c>
      <c r="H84" s="20">
        <v>136200</v>
      </c>
      <c r="I84" s="16">
        <v>131200</v>
      </c>
      <c r="J84" s="17">
        <v>67900</v>
      </c>
      <c r="K84" s="17">
        <v>7500</v>
      </c>
      <c r="L84" s="17">
        <v>7500</v>
      </c>
      <c r="M84" s="16">
        <v>7500</v>
      </c>
      <c r="N84" s="16">
        <v>7500</v>
      </c>
      <c r="O84" s="16">
        <v>7500</v>
      </c>
      <c r="P84" s="16">
        <v>17200</v>
      </c>
      <c r="Q84" s="16">
        <v>17200</v>
      </c>
      <c r="R84" s="16">
        <v>12000</v>
      </c>
      <c r="S84" s="19">
        <v>46400</v>
      </c>
      <c r="T84" s="17">
        <v>0</v>
      </c>
      <c r="U84" s="18"/>
      <c r="V84" s="17">
        <v>0</v>
      </c>
      <c r="W84" s="17">
        <v>0</v>
      </c>
      <c r="X84" s="17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5"/>
    </row>
    <row r="85" spans="1:38" ht="12.75" customHeight="1" x14ac:dyDescent="0.2">
      <c r="A85" s="25"/>
      <c r="B85" s="24" t="s">
        <v>12</v>
      </c>
      <c r="C85" s="23" t="s">
        <v>13</v>
      </c>
      <c r="D85" s="22">
        <v>122003019</v>
      </c>
      <c r="E85" s="21"/>
      <c r="F85" s="20">
        <v>2830300</v>
      </c>
      <c r="G85" s="20">
        <v>0</v>
      </c>
      <c r="H85" s="20">
        <v>0</v>
      </c>
      <c r="I85" s="16">
        <v>0</v>
      </c>
      <c r="J85" s="17">
        <v>0</v>
      </c>
      <c r="K85" s="17">
        <v>2830300</v>
      </c>
      <c r="L85" s="17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9">
        <v>0</v>
      </c>
      <c r="T85" s="17">
        <v>0</v>
      </c>
      <c r="U85" s="18"/>
      <c r="V85" s="17">
        <v>0</v>
      </c>
      <c r="W85" s="17">
        <v>0</v>
      </c>
      <c r="X85" s="17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0</v>
      </c>
      <c r="AJ85" s="16">
        <v>0</v>
      </c>
      <c r="AK85" s="16">
        <v>0</v>
      </c>
      <c r="AL85" s="15"/>
    </row>
    <row r="86" spans="1:38" ht="12.75" customHeight="1" x14ac:dyDescent="0.2">
      <c r="A86" s="25"/>
      <c r="B86" s="24" t="s">
        <v>12</v>
      </c>
      <c r="C86" s="23" t="s">
        <v>13</v>
      </c>
      <c r="D86" s="22">
        <v>204300000</v>
      </c>
      <c r="E86" s="21"/>
      <c r="F86" s="20">
        <v>26144200</v>
      </c>
      <c r="G86" s="20">
        <v>2402200</v>
      </c>
      <c r="H86" s="20">
        <v>2402200</v>
      </c>
      <c r="I86" s="16">
        <v>2402200</v>
      </c>
      <c r="J86" s="17">
        <v>3002800</v>
      </c>
      <c r="K86" s="17">
        <v>4804300</v>
      </c>
      <c r="L86" s="17">
        <v>3603300</v>
      </c>
      <c r="M86" s="16">
        <v>0</v>
      </c>
      <c r="N86" s="16">
        <v>600500</v>
      </c>
      <c r="O86" s="16">
        <v>2402200</v>
      </c>
      <c r="P86" s="16">
        <v>2402200</v>
      </c>
      <c r="Q86" s="16">
        <v>2122300</v>
      </c>
      <c r="R86" s="16">
        <v>0</v>
      </c>
      <c r="S86" s="19">
        <v>4524500</v>
      </c>
      <c r="T86" s="17">
        <v>26144200</v>
      </c>
      <c r="U86" s="18"/>
      <c r="V86" s="17">
        <v>2402200</v>
      </c>
      <c r="W86" s="17">
        <v>2402200</v>
      </c>
      <c r="X86" s="17">
        <v>2402200</v>
      </c>
      <c r="Y86" s="16">
        <v>7206600</v>
      </c>
      <c r="Z86" s="16">
        <v>3002800</v>
      </c>
      <c r="AA86" s="16">
        <v>4804300</v>
      </c>
      <c r="AB86" s="16">
        <v>3603300</v>
      </c>
      <c r="AC86" s="16">
        <v>11410400</v>
      </c>
      <c r="AD86" s="16">
        <v>0</v>
      </c>
      <c r="AE86" s="16">
        <v>600500</v>
      </c>
      <c r="AF86" s="16">
        <v>2402200</v>
      </c>
      <c r="AG86" s="16">
        <v>3002700</v>
      </c>
      <c r="AH86" s="16">
        <v>2402200</v>
      </c>
      <c r="AI86" s="16">
        <v>2122300</v>
      </c>
      <c r="AJ86" s="16">
        <v>0</v>
      </c>
      <c r="AK86" s="16">
        <v>4524500</v>
      </c>
      <c r="AL86" s="15"/>
    </row>
    <row r="87" spans="1:38" ht="12.75" customHeight="1" x14ac:dyDescent="0.2">
      <c r="A87" s="25"/>
      <c r="B87" s="24" t="s">
        <v>12</v>
      </c>
      <c r="C87" s="23" t="s">
        <v>11</v>
      </c>
      <c r="D87" s="22">
        <v>122003007</v>
      </c>
      <c r="E87" s="21"/>
      <c r="F87" s="20">
        <v>6234600</v>
      </c>
      <c r="G87" s="20">
        <v>400000</v>
      </c>
      <c r="H87" s="20">
        <v>0</v>
      </c>
      <c r="I87" s="16">
        <v>0</v>
      </c>
      <c r="J87" s="17">
        <v>1500000</v>
      </c>
      <c r="K87" s="17">
        <v>0</v>
      </c>
      <c r="L87" s="17">
        <v>0</v>
      </c>
      <c r="M87" s="16">
        <v>1500000</v>
      </c>
      <c r="N87" s="16">
        <v>0</v>
      </c>
      <c r="O87" s="16">
        <v>0</v>
      </c>
      <c r="P87" s="16">
        <v>1500000</v>
      </c>
      <c r="Q87" s="16">
        <v>0</v>
      </c>
      <c r="R87" s="16">
        <v>1334600</v>
      </c>
      <c r="S87" s="19">
        <v>2834600</v>
      </c>
      <c r="T87" s="17">
        <v>0</v>
      </c>
      <c r="U87" s="18"/>
      <c r="V87" s="17">
        <v>0</v>
      </c>
      <c r="W87" s="17">
        <v>0</v>
      </c>
      <c r="X87" s="17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0</v>
      </c>
      <c r="AJ87" s="16">
        <v>0</v>
      </c>
      <c r="AK87" s="16">
        <v>0</v>
      </c>
      <c r="AL87" s="15"/>
    </row>
    <row r="88" spans="1:38" ht="12.75" customHeight="1" thickBot="1" x14ac:dyDescent="0.25">
      <c r="A88" s="25"/>
      <c r="B88" s="35" t="s">
        <v>10</v>
      </c>
      <c r="C88" s="35"/>
      <c r="D88" s="35"/>
      <c r="E88" s="34"/>
      <c r="F88" s="33">
        <v>4320500</v>
      </c>
      <c r="G88" s="33">
        <v>39500</v>
      </c>
      <c r="H88" s="33">
        <v>39500</v>
      </c>
      <c r="I88" s="32">
        <v>39500</v>
      </c>
      <c r="J88" s="33">
        <v>4079000</v>
      </c>
      <c r="K88" s="33">
        <v>3200</v>
      </c>
      <c r="L88" s="32">
        <v>3200</v>
      </c>
      <c r="M88" s="33">
        <v>3200</v>
      </c>
      <c r="N88" s="33">
        <v>3200</v>
      </c>
      <c r="O88" s="32">
        <v>3200</v>
      </c>
      <c r="P88" s="33">
        <v>27000</v>
      </c>
      <c r="Q88" s="33">
        <v>40000</v>
      </c>
      <c r="R88" s="32">
        <v>40000</v>
      </c>
      <c r="S88" s="31">
        <v>107000</v>
      </c>
      <c r="T88" s="17">
        <v>4052000</v>
      </c>
      <c r="U88" s="18"/>
      <c r="V88" s="17">
        <v>0</v>
      </c>
      <c r="W88" s="17">
        <v>0</v>
      </c>
      <c r="X88" s="17">
        <v>0</v>
      </c>
      <c r="Y88" s="16">
        <v>0</v>
      </c>
      <c r="Z88" s="16">
        <v>4052000</v>
      </c>
      <c r="AA88" s="16">
        <v>0</v>
      </c>
      <c r="AB88" s="16">
        <v>0</v>
      </c>
      <c r="AC88" s="16">
        <v>4052000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5"/>
    </row>
    <row r="89" spans="1:38" ht="12.75" customHeight="1" x14ac:dyDescent="0.2">
      <c r="A89" s="25"/>
      <c r="B89" s="30" t="s">
        <v>8</v>
      </c>
      <c r="C89" s="29" t="s">
        <v>9</v>
      </c>
      <c r="D89" s="22">
        <v>202396000</v>
      </c>
      <c r="E89" s="21"/>
      <c r="F89" s="28">
        <v>4052000</v>
      </c>
      <c r="G89" s="28">
        <v>0</v>
      </c>
      <c r="H89" s="28">
        <v>0</v>
      </c>
      <c r="I89" s="26">
        <v>0</v>
      </c>
      <c r="J89" s="27">
        <v>4052000</v>
      </c>
      <c r="K89" s="27">
        <v>0</v>
      </c>
      <c r="L89" s="27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19">
        <v>0</v>
      </c>
      <c r="T89" s="17">
        <v>4052000</v>
      </c>
      <c r="U89" s="18"/>
      <c r="V89" s="17">
        <v>0</v>
      </c>
      <c r="W89" s="17">
        <v>0</v>
      </c>
      <c r="X89" s="17">
        <v>0</v>
      </c>
      <c r="Y89" s="16">
        <v>0</v>
      </c>
      <c r="Z89" s="16">
        <v>4052000</v>
      </c>
      <c r="AA89" s="16">
        <v>0</v>
      </c>
      <c r="AB89" s="16">
        <v>0</v>
      </c>
      <c r="AC89" s="16">
        <v>4052000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5"/>
    </row>
    <row r="90" spans="1:38" ht="12.75" customHeight="1" x14ac:dyDescent="0.2">
      <c r="A90" s="25"/>
      <c r="B90" s="24" t="s">
        <v>8</v>
      </c>
      <c r="C90" s="23" t="s">
        <v>7</v>
      </c>
      <c r="D90" s="22">
        <v>122003008</v>
      </c>
      <c r="E90" s="21"/>
      <c r="F90" s="20">
        <v>268500</v>
      </c>
      <c r="G90" s="20">
        <v>39500</v>
      </c>
      <c r="H90" s="20">
        <v>39500</v>
      </c>
      <c r="I90" s="16">
        <v>39500</v>
      </c>
      <c r="J90" s="17">
        <v>27000</v>
      </c>
      <c r="K90" s="17">
        <v>3200</v>
      </c>
      <c r="L90" s="17">
        <v>3200</v>
      </c>
      <c r="M90" s="16">
        <v>3200</v>
      </c>
      <c r="N90" s="16">
        <v>3200</v>
      </c>
      <c r="O90" s="16">
        <v>3200</v>
      </c>
      <c r="P90" s="16">
        <v>27000</v>
      </c>
      <c r="Q90" s="16">
        <v>40000</v>
      </c>
      <c r="R90" s="16">
        <v>40000</v>
      </c>
      <c r="S90" s="19">
        <v>107000</v>
      </c>
      <c r="T90" s="17">
        <v>0</v>
      </c>
      <c r="U90" s="18"/>
      <c r="V90" s="17">
        <v>0</v>
      </c>
      <c r="W90" s="17">
        <v>0</v>
      </c>
      <c r="X90" s="17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5"/>
    </row>
    <row r="91" spans="1:38" ht="12.75" customHeight="1" thickBot="1" x14ac:dyDescent="0.25">
      <c r="A91" s="25"/>
      <c r="B91" s="35" t="s">
        <v>6</v>
      </c>
      <c r="C91" s="35"/>
      <c r="D91" s="35"/>
      <c r="E91" s="34"/>
      <c r="F91" s="33">
        <v>3662100</v>
      </c>
      <c r="G91" s="33">
        <v>67000</v>
      </c>
      <c r="H91" s="33">
        <v>67000</v>
      </c>
      <c r="I91" s="32">
        <v>67000</v>
      </c>
      <c r="J91" s="33">
        <v>2929600</v>
      </c>
      <c r="K91" s="33">
        <v>67000</v>
      </c>
      <c r="L91" s="32">
        <v>67000</v>
      </c>
      <c r="M91" s="33">
        <v>67000</v>
      </c>
      <c r="N91" s="33">
        <v>67000</v>
      </c>
      <c r="O91" s="32">
        <v>67000</v>
      </c>
      <c r="P91" s="33">
        <v>67000</v>
      </c>
      <c r="Q91" s="33">
        <v>67000</v>
      </c>
      <c r="R91" s="32">
        <v>62500</v>
      </c>
      <c r="S91" s="31">
        <v>196500</v>
      </c>
      <c r="T91" s="17">
        <v>2862600</v>
      </c>
      <c r="U91" s="18"/>
      <c r="V91" s="17">
        <v>0</v>
      </c>
      <c r="W91" s="17">
        <v>0</v>
      </c>
      <c r="X91" s="17">
        <v>0</v>
      </c>
      <c r="Y91" s="16">
        <v>0</v>
      </c>
      <c r="Z91" s="16">
        <v>2862600</v>
      </c>
      <c r="AA91" s="16">
        <v>0</v>
      </c>
      <c r="AB91" s="16">
        <v>0</v>
      </c>
      <c r="AC91" s="16">
        <v>2862600</v>
      </c>
      <c r="AD91" s="16">
        <v>0</v>
      </c>
      <c r="AE91" s="16">
        <v>0</v>
      </c>
      <c r="AF91" s="16">
        <v>0</v>
      </c>
      <c r="AG91" s="16">
        <v>0</v>
      </c>
      <c r="AH91" s="16">
        <v>0</v>
      </c>
      <c r="AI91" s="16">
        <v>0</v>
      </c>
      <c r="AJ91" s="16">
        <v>0</v>
      </c>
      <c r="AK91" s="16">
        <v>0</v>
      </c>
      <c r="AL91" s="15"/>
    </row>
    <row r="92" spans="1:38" ht="12.75" customHeight="1" x14ac:dyDescent="0.2">
      <c r="A92" s="25"/>
      <c r="B92" s="30" t="s">
        <v>4</v>
      </c>
      <c r="C92" s="29" t="s">
        <v>5</v>
      </c>
      <c r="D92" s="22">
        <v>202383000</v>
      </c>
      <c r="E92" s="21"/>
      <c r="F92" s="28">
        <v>2862600</v>
      </c>
      <c r="G92" s="28">
        <v>0</v>
      </c>
      <c r="H92" s="28">
        <v>0</v>
      </c>
      <c r="I92" s="26">
        <v>0</v>
      </c>
      <c r="J92" s="27">
        <v>2862600</v>
      </c>
      <c r="K92" s="27">
        <v>0</v>
      </c>
      <c r="L92" s="27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19">
        <v>0</v>
      </c>
      <c r="T92" s="17">
        <v>2862600</v>
      </c>
      <c r="U92" s="18"/>
      <c r="V92" s="17">
        <v>0</v>
      </c>
      <c r="W92" s="17">
        <v>0</v>
      </c>
      <c r="X92" s="17">
        <v>0</v>
      </c>
      <c r="Y92" s="16">
        <v>0</v>
      </c>
      <c r="Z92" s="16">
        <v>2862600</v>
      </c>
      <c r="AA92" s="16">
        <v>0</v>
      </c>
      <c r="AB92" s="16">
        <v>0</v>
      </c>
      <c r="AC92" s="16">
        <v>2862600</v>
      </c>
      <c r="AD92" s="16">
        <v>0</v>
      </c>
      <c r="AE92" s="16">
        <v>0</v>
      </c>
      <c r="AF92" s="16">
        <v>0</v>
      </c>
      <c r="AG92" s="16">
        <v>0</v>
      </c>
      <c r="AH92" s="16">
        <v>0</v>
      </c>
      <c r="AI92" s="16">
        <v>0</v>
      </c>
      <c r="AJ92" s="16">
        <v>0</v>
      </c>
      <c r="AK92" s="16">
        <v>0</v>
      </c>
      <c r="AL92" s="15"/>
    </row>
    <row r="93" spans="1:38" ht="12.75" customHeight="1" thickBot="1" x14ac:dyDescent="0.25">
      <c r="A93" s="25"/>
      <c r="B93" s="24" t="s">
        <v>4</v>
      </c>
      <c r="C93" s="23" t="s">
        <v>3</v>
      </c>
      <c r="D93" s="22">
        <v>122002032</v>
      </c>
      <c r="E93" s="21"/>
      <c r="F93" s="20">
        <v>799500</v>
      </c>
      <c r="G93" s="20">
        <v>67000</v>
      </c>
      <c r="H93" s="20">
        <v>67000</v>
      </c>
      <c r="I93" s="16">
        <v>67000</v>
      </c>
      <c r="J93" s="17">
        <v>67000</v>
      </c>
      <c r="K93" s="17">
        <v>67000</v>
      </c>
      <c r="L93" s="17">
        <v>67000</v>
      </c>
      <c r="M93" s="16">
        <v>67000</v>
      </c>
      <c r="N93" s="16">
        <v>67000</v>
      </c>
      <c r="O93" s="16">
        <v>67000</v>
      </c>
      <c r="P93" s="16">
        <v>67000</v>
      </c>
      <c r="Q93" s="16">
        <v>67000</v>
      </c>
      <c r="R93" s="16">
        <v>62500</v>
      </c>
      <c r="S93" s="19">
        <v>196500</v>
      </c>
      <c r="T93" s="17">
        <v>0</v>
      </c>
      <c r="U93" s="18"/>
      <c r="V93" s="17">
        <v>0</v>
      </c>
      <c r="W93" s="17">
        <v>0</v>
      </c>
      <c r="X93" s="17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  <c r="AI93" s="16">
        <v>0</v>
      </c>
      <c r="AJ93" s="16">
        <v>0</v>
      </c>
      <c r="AK93" s="16">
        <v>0</v>
      </c>
      <c r="AL93" s="15"/>
    </row>
    <row r="94" spans="1:38" ht="12.75" customHeight="1" x14ac:dyDescent="0.2">
      <c r="A94" s="1"/>
      <c r="B94" s="14" t="s">
        <v>2</v>
      </c>
      <c r="C94" s="13" t="s">
        <v>0</v>
      </c>
      <c r="D94" s="13" t="s">
        <v>0</v>
      </c>
      <c r="E94" s="13" t="s">
        <v>0</v>
      </c>
      <c r="F94" s="12">
        <f>F30+F32+F34+F44+F72+F74+F76+F88+F91</f>
        <v>1386627900</v>
      </c>
      <c r="G94" s="12">
        <f t="shared" ref="G94:R94" si="0">G30+G32+G34+G44+G72+G74+G76+G88+G91</f>
        <v>72482900</v>
      </c>
      <c r="H94" s="12">
        <f t="shared" si="0"/>
        <v>104632500</v>
      </c>
      <c r="I94" s="12">
        <f t="shared" si="0"/>
        <v>135685870</v>
      </c>
      <c r="J94" s="12">
        <f t="shared" si="0"/>
        <v>162730480</v>
      </c>
      <c r="K94" s="12">
        <f t="shared" si="0"/>
        <v>120603850</v>
      </c>
      <c r="L94" s="12">
        <f t="shared" si="0"/>
        <v>124171650</v>
      </c>
      <c r="M94" s="12">
        <f t="shared" si="0"/>
        <v>122825650</v>
      </c>
      <c r="N94" s="12">
        <f t="shared" si="0"/>
        <v>83208350</v>
      </c>
      <c r="O94" s="12">
        <f t="shared" si="0"/>
        <v>102835200</v>
      </c>
      <c r="P94" s="12">
        <f t="shared" si="0"/>
        <v>117933650</v>
      </c>
      <c r="Q94" s="12">
        <f t="shared" si="0"/>
        <v>111175840</v>
      </c>
      <c r="R94" s="12">
        <f t="shared" si="0"/>
        <v>128341960</v>
      </c>
      <c r="S94" s="11">
        <v>675653910</v>
      </c>
      <c r="T94" s="10">
        <v>145063600</v>
      </c>
      <c r="U94" s="10"/>
      <c r="V94" s="10">
        <v>12516900</v>
      </c>
      <c r="W94" s="10">
        <v>13343530</v>
      </c>
      <c r="X94" s="10">
        <v>13480870</v>
      </c>
      <c r="Y94" s="10">
        <v>39341300</v>
      </c>
      <c r="Z94" s="10">
        <v>29987270</v>
      </c>
      <c r="AA94" s="10">
        <v>14910930</v>
      </c>
      <c r="AB94" s="10">
        <v>7206600</v>
      </c>
      <c r="AC94" s="10">
        <v>52104800</v>
      </c>
      <c r="AD94" s="10">
        <v>0</v>
      </c>
      <c r="AE94" s="10">
        <v>1201000</v>
      </c>
      <c r="AF94" s="10">
        <v>14927020</v>
      </c>
      <c r="AG94" s="10">
        <v>16128020</v>
      </c>
      <c r="AH94" s="10">
        <v>14444990</v>
      </c>
      <c r="AI94" s="10">
        <v>12921110</v>
      </c>
      <c r="AJ94" s="10">
        <v>10123380</v>
      </c>
      <c r="AK94" s="10">
        <v>37489480</v>
      </c>
      <c r="AL94" s="1"/>
    </row>
    <row r="95" spans="1:38" ht="12.75" customHeight="1" x14ac:dyDescent="0.2">
      <c r="A95" s="1"/>
      <c r="B95" s="9" t="s">
        <v>1</v>
      </c>
      <c r="C95" s="8" t="s">
        <v>0</v>
      </c>
      <c r="D95" s="8" t="s">
        <v>0</v>
      </c>
      <c r="E95" s="7" t="s">
        <v>0</v>
      </c>
      <c r="F95" s="6">
        <f>F70+F77+F89+F92</f>
        <v>45639400</v>
      </c>
      <c r="G95" s="6">
        <f t="shared" ref="G95:R95" si="1">G70+G77+G89+G92</f>
        <v>3797550</v>
      </c>
      <c r="H95" s="6">
        <f t="shared" si="1"/>
        <v>4204550</v>
      </c>
      <c r="I95" s="6">
        <f t="shared" si="1"/>
        <v>4272170</v>
      </c>
      <c r="J95" s="6">
        <f t="shared" si="1"/>
        <v>11766480</v>
      </c>
      <c r="K95" s="6">
        <f t="shared" si="1"/>
        <v>2610800</v>
      </c>
      <c r="L95" s="6">
        <f t="shared" si="1"/>
        <v>0</v>
      </c>
      <c r="M95" s="6">
        <f t="shared" si="1"/>
        <v>0</v>
      </c>
      <c r="N95" s="6">
        <f t="shared" si="1"/>
        <v>0</v>
      </c>
      <c r="O95" s="6">
        <f t="shared" si="1"/>
        <v>4984250</v>
      </c>
      <c r="P95" s="6">
        <f t="shared" si="1"/>
        <v>4746900</v>
      </c>
      <c r="Q95" s="6">
        <f t="shared" si="1"/>
        <v>4272190</v>
      </c>
      <c r="R95" s="6">
        <f t="shared" si="1"/>
        <v>4984510</v>
      </c>
      <c r="S95" s="4">
        <v>37489480</v>
      </c>
      <c r="T95" s="3"/>
      <c r="U95" s="2"/>
      <c r="V95" s="2"/>
      <c r="W95" s="2"/>
      <c r="X95" s="2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</sheetData>
  <mergeCells count="15">
    <mergeCell ref="G24:R24"/>
    <mergeCell ref="B24:B25"/>
    <mergeCell ref="C24:C25"/>
    <mergeCell ref="D24:D25"/>
    <mergeCell ref="F24:F25"/>
    <mergeCell ref="E24:E25"/>
    <mergeCell ref="B74:E74"/>
    <mergeCell ref="B76:E76"/>
    <mergeCell ref="B88:E88"/>
    <mergeCell ref="B91:E91"/>
    <mergeCell ref="B30:E30"/>
    <mergeCell ref="B32:E32"/>
    <mergeCell ref="B34:E34"/>
    <mergeCell ref="B44:E44"/>
    <mergeCell ref="B72:E72"/>
  </mergeCells>
  <pageMargins left="0.75" right="0.75" top="1" bottom="1" header="0.5" footer="0.5"/>
  <pageSetup paperSize="9" scale="56" fitToHeight="0" orientation="landscape" horizontalDpi="0" verticalDpi="0"/>
  <headerFooter alignWithMargins="0">
    <oddHeader>&amp;CСтраница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showGridLines="0" workbookViewId="0">
      <selection activeCell="F45" sqref="F45"/>
    </sheetView>
  </sheetViews>
  <sheetFormatPr defaultColWidth="9.140625" defaultRowHeight="12.75" x14ac:dyDescent="0.2"/>
  <cols>
    <col min="1" max="1" width="0.7109375" customWidth="1"/>
    <col min="2" max="2" width="40.140625" customWidth="1"/>
    <col min="3" max="3" width="25.5703125" customWidth="1"/>
    <col min="4" max="4" width="9.5703125" customWidth="1"/>
    <col min="5" max="5" width="9.140625" customWidth="1"/>
    <col min="6" max="6" width="13" customWidth="1"/>
    <col min="7" max="18" width="11.7109375" customWidth="1"/>
    <col min="19" max="20" width="0" hidden="1" customWidth="1"/>
    <col min="21" max="253" width="9.140625" customWidth="1"/>
  </cols>
  <sheetData>
    <row r="1" spans="1:20" ht="4.5" customHeight="1" x14ac:dyDescent="0.2">
      <c r="A1" s="1"/>
      <c r="B1" s="1"/>
      <c r="C1" s="1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1"/>
    </row>
    <row r="2" spans="1:20" ht="12.75" customHeight="1" x14ac:dyDescent="0.2">
      <c r="A2" s="67" t="s">
        <v>105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66" t="s">
        <v>84</v>
      </c>
      <c r="T2" s="1"/>
    </row>
    <row r="3" spans="1:20" ht="18" customHeight="1" x14ac:dyDescent="0.2">
      <c r="A3" s="1"/>
      <c r="B3" s="89" t="s">
        <v>104</v>
      </c>
      <c r="C3" s="89" t="s">
        <v>103</v>
      </c>
      <c r="D3" s="61" t="s">
        <v>102</v>
      </c>
      <c r="E3" s="61" t="s">
        <v>81</v>
      </c>
      <c r="F3" s="61" t="s">
        <v>80</v>
      </c>
      <c r="G3" s="89" t="s">
        <v>79</v>
      </c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1"/>
    </row>
    <row r="4" spans="1:20" ht="18" customHeight="1" x14ac:dyDescent="0.2">
      <c r="A4" s="1"/>
      <c r="B4" s="88"/>
      <c r="C4" s="88"/>
      <c r="D4" s="65"/>
      <c r="E4" s="65"/>
      <c r="F4" s="65"/>
      <c r="G4" s="87" t="s">
        <v>73</v>
      </c>
      <c r="H4" s="87" t="s">
        <v>72</v>
      </c>
      <c r="I4" s="87" t="s">
        <v>71</v>
      </c>
      <c r="J4" s="87" t="s">
        <v>70</v>
      </c>
      <c r="K4" s="87" t="s">
        <v>69</v>
      </c>
      <c r="L4" s="87" t="s">
        <v>68</v>
      </c>
      <c r="M4" s="87" t="s">
        <v>67</v>
      </c>
      <c r="N4" s="87" t="s">
        <v>66</v>
      </c>
      <c r="O4" s="87" t="s">
        <v>65</v>
      </c>
      <c r="P4" s="87" t="s">
        <v>64</v>
      </c>
      <c r="Q4" s="87" t="s">
        <v>63</v>
      </c>
      <c r="R4" s="87" t="s">
        <v>62</v>
      </c>
      <c r="S4" s="60" t="s">
        <v>61</v>
      </c>
      <c r="T4" s="1"/>
    </row>
    <row r="5" spans="1:20" ht="12.75" customHeight="1" x14ac:dyDescent="0.2">
      <c r="A5" s="25"/>
      <c r="B5" s="85" t="s">
        <v>21</v>
      </c>
      <c r="C5" s="85"/>
      <c r="D5" s="85"/>
      <c r="E5" s="84"/>
      <c r="F5" s="83">
        <v>23400000</v>
      </c>
      <c r="G5" s="83">
        <v>0</v>
      </c>
      <c r="H5" s="83">
        <v>0</v>
      </c>
      <c r="I5" s="10">
        <v>0</v>
      </c>
      <c r="J5" s="83">
        <v>0</v>
      </c>
      <c r="K5" s="83">
        <v>0</v>
      </c>
      <c r="L5" s="10">
        <v>0</v>
      </c>
      <c r="M5" s="83">
        <v>7000000</v>
      </c>
      <c r="N5" s="83">
        <v>16400000</v>
      </c>
      <c r="O5" s="10">
        <v>0</v>
      </c>
      <c r="P5" s="83">
        <v>0</v>
      </c>
      <c r="Q5" s="83">
        <v>0</v>
      </c>
      <c r="R5" s="10">
        <v>0</v>
      </c>
      <c r="S5" s="31">
        <v>0</v>
      </c>
      <c r="T5" s="77"/>
    </row>
    <row r="6" spans="1:20" ht="21.75" customHeight="1" x14ac:dyDescent="0.2">
      <c r="A6" s="25"/>
      <c r="B6" s="82" t="s">
        <v>20</v>
      </c>
      <c r="C6" s="81" t="s">
        <v>101</v>
      </c>
      <c r="D6" s="80"/>
      <c r="E6" s="79">
        <v>30100</v>
      </c>
      <c r="F6" s="78">
        <v>23400000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7000000</v>
      </c>
      <c r="N6" s="78">
        <v>16400000</v>
      </c>
      <c r="O6" s="78">
        <v>0</v>
      </c>
      <c r="P6" s="78">
        <v>0</v>
      </c>
      <c r="Q6" s="78">
        <v>0</v>
      </c>
      <c r="R6" s="78">
        <v>0</v>
      </c>
      <c r="S6" s="19">
        <v>0</v>
      </c>
      <c r="T6" s="77"/>
    </row>
    <row r="7" spans="1:20" ht="12.75" customHeight="1" x14ac:dyDescent="0.2">
      <c r="A7" s="1"/>
      <c r="B7" s="9" t="s">
        <v>100</v>
      </c>
      <c r="C7" s="8" t="s">
        <v>0</v>
      </c>
      <c r="D7" s="76" t="s">
        <v>0</v>
      </c>
      <c r="E7" s="76" t="s">
        <v>0</v>
      </c>
      <c r="F7" s="5">
        <f>F6</f>
        <v>23400000</v>
      </c>
      <c r="G7" s="5">
        <f t="shared" ref="G7:R7" si="0">G6</f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7000000</v>
      </c>
      <c r="N7" s="5">
        <f t="shared" si="0"/>
        <v>16400000</v>
      </c>
      <c r="O7" s="5">
        <f t="shared" si="0"/>
        <v>0</v>
      </c>
      <c r="P7" s="5">
        <f t="shared" si="0"/>
        <v>0</v>
      </c>
      <c r="Q7" s="5">
        <f t="shared" si="0"/>
        <v>0</v>
      </c>
      <c r="R7" s="5">
        <f t="shared" si="0"/>
        <v>0</v>
      </c>
      <c r="S7" s="5">
        <v>675653910</v>
      </c>
      <c r="T7" s="1"/>
    </row>
    <row r="8" spans="1:20" ht="12.75" customHeight="1" x14ac:dyDescent="0.2">
      <c r="A8" s="1"/>
      <c r="B8" s="9" t="s">
        <v>99</v>
      </c>
      <c r="C8" s="8" t="s">
        <v>0</v>
      </c>
      <c r="D8" s="76" t="s">
        <v>0</v>
      </c>
      <c r="E8" s="76" t="s">
        <v>0</v>
      </c>
      <c r="F8" s="5">
        <f>'поступл. доходов'!F94+'поступл. ИФДБ'!F7</f>
        <v>1410027900</v>
      </c>
      <c r="G8" s="5">
        <f>'поступл. доходов'!G94+'поступл. ИФДБ'!G7</f>
        <v>72482900</v>
      </c>
      <c r="H8" s="5">
        <f>'поступл. доходов'!H94+'поступл. ИФДБ'!H7</f>
        <v>104632500</v>
      </c>
      <c r="I8" s="5">
        <f>'поступл. доходов'!I94+'поступл. ИФДБ'!I7</f>
        <v>135685870</v>
      </c>
      <c r="J8" s="5">
        <f>'поступл. доходов'!J94+'поступл. ИФДБ'!J7</f>
        <v>162730480</v>
      </c>
      <c r="K8" s="5">
        <f>'поступл. доходов'!K94+'поступл. ИФДБ'!K7</f>
        <v>120603850</v>
      </c>
      <c r="L8" s="5">
        <f>'поступл. доходов'!L94+'поступл. ИФДБ'!L7</f>
        <v>124171650</v>
      </c>
      <c r="M8" s="5">
        <f>'поступл. доходов'!M94+'поступл. ИФДБ'!M7</f>
        <v>129825650</v>
      </c>
      <c r="N8" s="5">
        <f>'поступл. доходов'!N94+'поступл. ИФДБ'!N7</f>
        <v>99608350</v>
      </c>
      <c r="O8" s="5">
        <f>'поступл. доходов'!O94+'поступл. ИФДБ'!O7</f>
        <v>102835200</v>
      </c>
      <c r="P8" s="5">
        <f>'поступл. доходов'!P94+'поступл. ИФДБ'!P7</f>
        <v>117933650</v>
      </c>
      <c r="Q8" s="5">
        <f>'поступл. доходов'!Q94+'поступл. ИФДБ'!Q7</f>
        <v>111175840</v>
      </c>
      <c r="R8" s="5">
        <f>'поступл. доходов'!R94+'поступл. ИФДБ'!R7</f>
        <v>128341960</v>
      </c>
      <c r="S8" s="5">
        <v>1351307820</v>
      </c>
      <c r="T8" s="1"/>
    </row>
  </sheetData>
  <mergeCells count="7">
    <mergeCell ref="B5:E5"/>
    <mergeCell ref="G3:S3"/>
    <mergeCell ref="B3:B4"/>
    <mergeCell ref="D3:D4"/>
    <mergeCell ref="C3:C4"/>
    <mergeCell ref="F3:F4"/>
    <mergeCell ref="E3:E4"/>
  </mergeCells>
  <pageMargins left="0.75" right="0.75" top="1" bottom="1" header="0.5" footer="0.5"/>
  <pageSetup paperSize="9" scale="59" fitToHeight="0" orientation="landscape" horizontalDpi="0" verticalDpi="0"/>
  <headerFooter alignWithMargins="0">
    <oddHeader>&amp;CСтраница &amp;P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6"/>
  <sheetViews>
    <sheetView showGridLines="0" workbookViewId="0">
      <selection activeCell="I16" sqref="I15:I16"/>
    </sheetView>
  </sheetViews>
  <sheetFormatPr defaultColWidth="9.140625" defaultRowHeight="12.75" x14ac:dyDescent="0.2"/>
  <cols>
    <col min="1" max="1" width="0.7109375" customWidth="1"/>
    <col min="2" max="2" width="0" hidden="1" customWidth="1"/>
    <col min="3" max="3" width="40.28515625" customWidth="1"/>
    <col min="4" max="4" width="0" hidden="1" customWidth="1"/>
    <col min="5" max="6" width="9.140625" customWidth="1"/>
    <col min="7" max="7" width="9.5703125" customWidth="1"/>
    <col min="8" max="8" width="13" customWidth="1"/>
    <col min="9" max="20" width="11.7109375" customWidth="1"/>
    <col min="21" max="21" width="0" hidden="1" customWidth="1"/>
    <col min="22" max="22" width="0.28515625" customWidth="1"/>
    <col min="23" max="252" width="9.140625" customWidth="1"/>
  </cols>
  <sheetData>
    <row r="1" spans="1:22" ht="16.5" customHeight="1" x14ac:dyDescent="0.2">
      <c r="A1" s="67" t="s">
        <v>121</v>
      </c>
      <c r="B1" s="1"/>
      <c r="C1" s="1"/>
      <c r="D1" s="1"/>
      <c r="E1" s="1"/>
      <c r="F1" s="1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1"/>
    </row>
    <row r="2" spans="1:22" ht="12.75" customHeight="1" x14ac:dyDescent="0.2">
      <c r="A2" s="67" t="s">
        <v>112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66" t="s">
        <v>84</v>
      </c>
      <c r="V2" s="90"/>
    </row>
    <row r="3" spans="1:22" ht="18" customHeight="1" x14ac:dyDescent="0.2">
      <c r="A3" s="1"/>
      <c r="B3" s="89"/>
      <c r="C3" s="127" t="s">
        <v>126</v>
      </c>
      <c r="D3" s="89" t="s">
        <v>111</v>
      </c>
      <c r="E3" s="89" t="s">
        <v>110</v>
      </c>
      <c r="F3" s="89" t="s">
        <v>109</v>
      </c>
      <c r="G3" s="61" t="s">
        <v>102</v>
      </c>
      <c r="H3" s="61" t="s">
        <v>80</v>
      </c>
      <c r="I3" s="89" t="s">
        <v>79</v>
      </c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113"/>
      <c r="V3" s="90"/>
    </row>
    <row r="4" spans="1:22" ht="18" customHeight="1" x14ac:dyDescent="0.2">
      <c r="A4" s="1"/>
      <c r="B4" s="88"/>
      <c r="C4" s="88"/>
      <c r="D4" s="88"/>
      <c r="E4" s="88"/>
      <c r="F4" s="88"/>
      <c r="G4" s="65"/>
      <c r="H4" s="65"/>
      <c r="I4" s="112" t="s">
        <v>73</v>
      </c>
      <c r="J4" s="112" t="s">
        <v>72</v>
      </c>
      <c r="K4" s="112" t="s">
        <v>71</v>
      </c>
      <c r="L4" s="112" t="s">
        <v>70</v>
      </c>
      <c r="M4" s="112" t="s">
        <v>69</v>
      </c>
      <c r="N4" s="112" t="s">
        <v>68</v>
      </c>
      <c r="O4" s="112" t="s">
        <v>67</v>
      </c>
      <c r="P4" s="112" t="s">
        <v>66</v>
      </c>
      <c r="Q4" s="112" t="s">
        <v>65</v>
      </c>
      <c r="R4" s="112" t="s">
        <v>64</v>
      </c>
      <c r="S4" s="112" t="s">
        <v>63</v>
      </c>
      <c r="T4" s="112" t="s">
        <v>62</v>
      </c>
      <c r="U4" s="112" t="s">
        <v>61</v>
      </c>
      <c r="V4" s="90"/>
    </row>
    <row r="5" spans="1:22" ht="21.75" customHeight="1" x14ac:dyDescent="0.2">
      <c r="A5" s="25"/>
      <c r="B5" s="85" t="s">
        <v>38</v>
      </c>
      <c r="C5" s="85"/>
      <c r="D5" s="84"/>
      <c r="E5" s="94">
        <v>902</v>
      </c>
      <c r="F5" s="93"/>
      <c r="G5" s="92"/>
      <c r="H5" s="10">
        <v>325459300</v>
      </c>
      <c r="I5" s="83">
        <v>17295400</v>
      </c>
      <c r="J5" s="83">
        <v>20251200</v>
      </c>
      <c r="K5" s="10">
        <v>29489650</v>
      </c>
      <c r="L5" s="83">
        <v>35984250</v>
      </c>
      <c r="M5" s="83">
        <v>37288300</v>
      </c>
      <c r="N5" s="10">
        <v>32868900</v>
      </c>
      <c r="O5" s="83">
        <v>54494000</v>
      </c>
      <c r="P5" s="83">
        <v>32315200</v>
      </c>
      <c r="Q5" s="10">
        <v>21814300</v>
      </c>
      <c r="R5" s="83">
        <v>17470000</v>
      </c>
      <c r="S5" s="83">
        <v>13181600</v>
      </c>
      <c r="T5" s="10">
        <v>13006500</v>
      </c>
      <c r="U5" s="31">
        <v>43658100</v>
      </c>
      <c r="V5" s="91"/>
    </row>
    <row r="6" spans="1:22" ht="21.75" customHeight="1" x14ac:dyDescent="0.2">
      <c r="A6" s="25"/>
      <c r="B6" s="111">
        <v>0</v>
      </c>
      <c r="C6" s="82" t="s">
        <v>23</v>
      </c>
      <c r="D6" s="110"/>
      <c r="E6" s="98">
        <v>902</v>
      </c>
      <c r="F6" s="97">
        <v>102</v>
      </c>
      <c r="G6" s="96">
        <v>1001001</v>
      </c>
      <c r="H6" s="19">
        <v>1869000</v>
      </c>
      <c r="I6" s="106">
        <v>155750</v>
      </c>
      <c r="J6" s="78">
        <v>155750</v>
      </c>
      <c r="K6" s="78">
        <v>263750</v>
      </c>
      <c r="L6" s="78">
        <v>155750</v>
      </c>
      <c r="M6" s="78">
        <v>155750</v>
      </c>
      <c r="N6" s="78">
        <v>155750</v>
      </c>
      <c r="O6" s="109">
        <v>155750</v>
      </c>
      <c r="P6" s="109">
        <v>155750</v>
      </c>
      <c r="Q6" s="109">
        <v>155750</v>
      </c>
      <c r="R6" s="109">
        <v>155750</v>
      </c>
      <c r="S6" s="109">
        <v>155750</v>
      </c>
      <c r="T6" s="78">
        <v>47750</v>
      </c>
      <c r="U6" s="31">
        <v>359250</v>
      </c>
      <c r="V6" s="91"/>
    </row>
    <row r="7" spans="1:22" ht="21.75" customHeight="1" x14ac:dyDescent="0.2">
      <c r="A7" s="25"/>
      <c r="B7" s="108">
        <v>0</v>
      </c>
      <c r="C7" s="86" t="s">
        <v>23</v>
      </c>
      <c r="D7" s="107"/>
      <c r="E7" s="103">
        <v>902</v>
      </c>
      <c r="F7" s="102">
        <v>104</v>
      </c>
      <c r="G7" s="101">
        <v>1001001</v>
      </c>
      <c r="H7" s="19">
        <v>40880600</v>
      </c>
      <c r="I7" s="106">
        <v>2500000</v>
      </c>
      <c r="J7" s="19">
        <v>3000000</v>
      </c>
      <c r="K7" s="19">
        <v>3381000</v>
      </c>
      <c r="L7" s="19">
        <v>3689000</v>
      </c>
      <c r="M7" s="19">
        <v>3150000</v>
      </c>
      <c r="N7" s="19">
        <v>3500000</v>
      </c>
      <c r="O7" s="95">
        <v>3500000</v>
      </c>
      <c r="P7" s="95">
        <v>5200000</v>
      </c>
      <c r="Q7" s="95">
        <v>3500000</v>
      </c>
      <c r="R7" s="95">
        <v>3500000</v>
      </c>
      <c r="S7" s="95">
        <v>3500000</v>
      </c>
      <c r="T7" s="19">
        <v>2460600</v>
      </c>
      <c r="U7" s="31">
        <v>9460600</v>
      </c>
      <c r="V7" s="91"/>
    </row>
    <row r="8" spans="1:22" ht="21.75" customHeight="1" x14ac:dyDescent="0.2">
      <c r="A8" s="25"/>
      <c r="B8" s="108">
        <v>0</v>
      </c>
      <c r="C8" s="86" t="s">
        <v>23</v>
      </c>
      <c r="D8" s="107"/>
      <c r="E8" s="103">
        <v>902</v>
      </c>
      <c r="F8" s="102">
        <v>104</v>
      </c>
      <c r="G8" s="101">
        <v>122003024</v>
      </c>
      <c r="H8" s="19">
        <v>1290800</v>
      </c>
      <c r="I8" s="106">
        <v>107500</v>
      </c>
      <c r="J8" s="19">
        <v>107500</v>
      </c>
      <c r="K8" s="19">
        <v>107500</v>
      </c>
      <c r="L8" s="19">
        <v>107500</v>
      </c>
      <c r="M8" s="19">
        <v>107500</v>
      </c>
      <c r="N8" s="19">
        <v>107500</v>
      </c>
      <c r="O8" s="95">
        <v>107500</v>
      </c>
      <c r="P8" s="95">
        <v>107500</v>
      </c>
      <c r="Q8" s="95">
        <v>107500</v>
      </c>
      <c r="R8" s="95">
        <v>107500</v>
      </c>
      <c r="S8" s="95">
        <v>107500</v>
      </c>
      <c r="T8" s="19">
        <v>108300</v>
      </c>
      <c r="U8" s="31">
        <v>323300</v>
      </c>
      <c r="V8" s="91"/>
    </row>
    <row r="9" spans="1:22" ht="21.75" customHeight="1" x14ac:dyDescent="0.2">
      <c r="A9" s="25"/>
      <c r="B9" s="108">
        <v>0</v>
      </c>
      <c r="C9" s="86" t="s">
        <v>23</v>
      </c>
      <c r="D9" s="107"/>
      <c r="E9" s="103">
        <v>902</v>
      </c>
      <c r="F9" s="102">
        <v>104</v>
      </c>
      <c r="G9" s="101">
        <v>122003025</v>
      </c>
      <c r="H9" s="19">
        <v>645200</v>
      </c>
      <c r="I9" s="106">
        <v>53700</v>
      </c>
      <c r="J9" s="19">
        <v>53700</v>
      </c>
      <c r="K9" s="19">
        <v>53700</v>
      </c>
      <c r="L9" s="19">
        <v>53700</v>
      </c>
      <c r="M9" s="19">
        <v>53700</v>
      </c>
      <c r="N9" s="19">
        <v>53700</v>
      </c>
      <c r="O9" s="95">
        <v>53700</v>
      </c>
      <c r="P9" s="95">
        <v>53700</v>
      </c>
      <c r="Q9" s="95">
        <v>53700</v>
      </c>
      <c r="R9" s="95">
        <v>53700</v>
      </c>
      <c r="S9" s="95">
        <v>53700</v>
      </c>
      <c r="T9" s="19">
        <v>54500</v>
      </c>
      <c r="U9" s="31">
        <v>161900</v>
      </c>
      <c r="V9" s="91"/>
    </row>
    <row r="10" spans="1:22" ht="21.75" customHeight="1" x14ac:dyDescent="0.2">
      <c r="A10" s="25"/>
      <c r="B10" s="108">
        <v>0</v>
      </c>
      <c r="C10" s="86" t="s">
        <v>23</v>
      </c>
      <c r="D10" s="107"/>
      <c r="E10" s="103">
        <v>902</v>
      </c>
      <c r="F10" s="102">
        <v>104</v>
      </c>
      <c r="G10" s="101">
        <v>122003026</v>
      </c>
      <c r="H10" s="19">
        <v>4110600</v>
      </c>
      <c r="I10" s="106">
        <v>342000</v>
      </c>
      <c r="J10" s="19">
        <v>342000</v>
      </c>
      <c r="K10" s="19">
        <v>342000</v>
      </c>
      <c r="L10" s="19">
        <v>342000</v>
      </c>
      <c r="M10" s="19">
        <v>342000</v>
      </c>
      <c r="N10" s="19">
        <v>342000</v>
      </c>
      <c r="O10" s="95">
        <v>342000</v>
      </c>
      <c r="P10" s="95">
        <v>342000</v>
      </c>
      <c r="Q10" s="95">
        <v>342000</v>
      </c>
      <c r="R10" s="95">
        <v>342000</v>
      </c>
      <c r="S10" s="95">
        <v>342000</v>
      </c>
      <c r="T10" s="19">
        <v>348600</v>
      </c>
      <c r="U10" s="31">
        <v>1032600</v>
      </c>
      <c r="V10" s="91"/>
    </row>
    <row r="11" spans="1:22" ht="21.75" customHeight="1" x14ac:dyDescent="0.2">
      <c r="A11" s="25"/>
      <c r="B11" s="108">
        <v>0</v>
      </c>
      <c r="C11" s="86" t="s">
        <v>23</v>
      </c>
      <c r="D11" s="107"/>
      <c r="E11" s="103">
        <v>902</v>
      </c>
      <c r="F11" s="102">
        <v>104</v>
      </c>
      <c r="G11" s="101">
        <v>122003027</v>
      </c>
      <c r="H11" s="19">
        <v>3485200</v>
      </c>
      <c r="I11" s="106">
        <v>290400</v>
      </c>
      <c r="J11" s="19">
        <v>290400</v>
      </c>
      <c r="K11" s="19">
        <v>290400</v>
      </c>
      <c r="L11" s="19">
        <v>290400</v>
      </c>
      <c r="M11" s="19">
        <v>290400</v>
      </c>
      <c r="N11" s="19">
        <v>290400</v>
      </c>
      <c r="O11" s="95">
        <v>290400</v>
      </c>
      <c r="P11" s="95">
        <v>290400</v>
      </c>
      <c r="Q11" s="95">
        <v>290400</v>
      </c>
      <c r="R11" s="95">
        <v>290400</v>
      </c>
      <c r="S11" s="95">
        <v>290400</v>
      </c>
      <c r="T11" s="19">
        <v>290800</v>
      </c>
      <c r="U11" s="31">
        <v>871600</v>
      </c>
      <c r="V11" s="91"/>
    </row>
    <row r="12" spans="1:22" ht="21.75" customHeight="1" x14ac:dyDescent="0.2">
      <c r="A12" s="25"/>
      <c r="B12" s="108">
        <v>0</v>
      </c>
      <c r="C12" s="86" t="s">
        <v>23</v>
      </c>
      <c r="D12" s="107"/>
      <c r="E12" s="103">
        <v>902</v>
      </c>
      <c r="F12" s="102">
        <v>104</v>
      </c>
      <c r="G12" s="101">
        <v>122003028</v>
      </c>
      <c r="H12" s="19">
        <v>645400</v>
      </c>
      <c r="I12" s="106">
        <v>53700</v>
      </c>
      <c r="J12" s="19">
        <v>53700</v>
      </c>
      <c r="K12" s="19">
        <v>53700</v>
      </c>
      <c r="L12" s="19">
        <v>53700</v>
      </c>
      <c r="M12" s="19">
        <v>53700</v>
      </c>
      <c r="N12" s="19">
        <v>53700</v>
      </c>
      <c r="O12" s="95">
        <v>53700</v>
      </c>
      <c r="P12" s="95">
        <v>53700</v>
      </c>
      <c r="Q12" s="95">
        <v>53700</v>
      </c>
      <c r="R12" s="95">
        <v>53700</v>
      </c>
      <c r="S12" s="95">
        <v>53700</v>
      </c>
      <c r="T12" s="19">
        <v>54700</v>
      </c>
      <c r="U12" s="31">
        <v>162100</v>
      </c>
      <c r="V12" s="91"/>
    </row>
    <row r="13" spans="1:22" ht="21.75" customHeight="1" x14ac:dyDescent="0.2">
      <c r="A13" s="25"/>
      <c r="B13" s="108">
        <v>0</v>
      </c>
      <c r="C13" s="86" t="s">
        <v>23</v>
      </c>
      <c r="D13" s="107"/>
      <c r="E13" s="103">
        <v>902</v>
      </c>
      <c r="F13" s="102">
        <v>104</v>
      </c>
      <c r="G13" s="101">
        <v>122003029</v>
      </c>
      <c r="H13" s="19">
        <v>884400</v>
      </c>
      <c r="I13" s="106">
        <v>73700</v>
      </c>
      <c r="J13" s="19">
        <v>73700</v>
      </c>
      <c r="K13" s="19">
        <v>73700</v>
      </c>
      <c r="L13" s="19">
        <v>73700</v>
      </c>
      <c r="M13" s="19">
        <v>73700</v>
      </c>
      <c r="N13" s="19">
        <v>73700</v>
      </c>
      <c r="O13" s="95">
        <v>73700</v>
      </c>
      <c r="P13" s="95">
        <v>73700</v>
      </c>
      <c r="Q13" s="95">
        <v>73700</v>
      </c>
      <c r="R13" s="95">
        <v>73700</v>
      </c>
      <c r="S13" s="95">
        <v>73700</v>
      </c>
      <c r="T13" s="19">
        <v>73700</v>
      </c>
      <c r="U13" s="31">
        <v>221100</v>
      </c>
      <c r="V13" s="91"/>
    </row>
    <row r="14" spans="1:22" ht="21.75" customHeight="1" x14ac:dyDescent="0.2">
      <c r="A14" s="25"/>
      <c r="B14" s="108">
        <v>0</v>
      </c>
      <c r="C14" s="86" t="s">
        <v>23</v>
      </c>
      <c r="D14" s="107"/>
      <c r="E14" s="103">
        <v>902</v>
      </c>
      <c r="F14" s="102">
        <v>105</v>
      </c>
      <c r="G14" s="101">
        <v>203266000</v>
      </c>
      <c r="H14" s="19">
        <v>105000</v>
      </c>
      <c r="I14" s="106">
        <v>0</v>
      </c>
      <c r="J14" s="19">
        <v>0</v>
      </c>
      <c r="K14" s="19">
        <v>0</v>
      </c>
      <c r="L14" s="19">
        <v>105000</v>
      </c>
      <c r="M14" s="19">
        <v>0</v>
      </c>
      <c r="N14" s="19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19">
        <v>0</v>
      </c>
      <c r="U14" s="31">
        <v>0</v>
      </c>
      <c r="V14" s="91"/>
    </row>
    <row r="15" spans="1:22" ht="21.75" customHeight="1" x14ac:dyDescent="0.2">
      <c r="A15" s="25"/>
      <c r="B15" s="108">
        <v>0</v>
      </c>
      <c r="C15" s="86" t="s">
        <v>23</v>
      </c>
      <c r="D15" s="107"/>
      <c r="E15" s="103">
        <v>902</v>
      </c>
      <c r="F15" s="102">
        <v>111</v>
      </c>
      <c r="G15" s="101">
        <v>1001001</v>
      </c>
      <c r="H15" s="19">
        <v>1000000</v>
      </c>
      <c r="I15" s="106">
        <v>0</v>
      </c>
      <c r="J15" s="19">
        <v>0</v>
      </c>
      <c r="K15" s="19">
        <v>0</v>
      </c>
      <c r="L15" s="19">
        <v>0</v>
      </c>
      <c r="M15" s="19">
        <v>0</v>
      </c>
      <c r="N15" s="19">
        <v>1000000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19">
        <v>0</v>
      </c>
      <c r="U15" s="31">
        <v>0</v>
      </c>
      <c r="V15" s="91"/>
    </row>
    <row r="16" spans="1:22" ht="21.75" customHeight="1" x14ac:dyDescent="0.2">
      <c r="A16" s="25"/>
      <c r="B16" s="108">
        <v>0</v>
      </c>
      <c r="C16" s="86" t="s">
        <v>23</v>
      </c>
      <c r="D16" s="107"/>
      <c r="E16" s="103">
        <v>902</v>
      </c>
      <c r="F16" s="102">
        <v>113</v>
      </c>
      <c r="G16" s="101">
        <v>1001001</v>
      </c>
      <c r="H16" s="19">
        <v>66407400</v>
      </c>
      <c r="I16" s="106">
        <v>6380000</v>
      </c>
      <c r="J16" s="19">
        <v>6380000</v>
      </c>
      <c r="K16" s="19">
        <v>6380000</v>
      </c>
      <c r="L16" s="19">
        <v>6380000</v>
      </c>
      <c r="M16" s="19">
        <v>6380000</v>
      </c>
      <c r="N16" s="19">
        <v>6380000</v>
      </c>
      <c r="O16" s="95">
        <v>6380000</v>
      </c>
      <c r="P16" s="95">
        <v>6380000</v>
      </c>
      <c r="Q16" s="95">
        <v>6380000</v>
      </c>
      <c r="R16" s="95">
        <v>5644400</v>
      </c>
      <c r="S16" s="95">
        <v>1380000</v>
      </c>
      <c r="T16" s="19">
        <v>1963000</v>
      </c>
      <c r="U16" s="31">
        <v>8987400</v>
      </c>
      <c r="V16" s="91"/>
    </row>
    <row r="17" spans="1:22" ht="21.75" customHeight="1" x14ac:dyDescent="0.2">
      <c r="A17" s="25"/>
      <c r="B17" s="108">
        <v>0</v>
      </c>
      <c r="C17" s="86" t="s">
        <v>23</v>
      </c>
      <c r="D17" s="107"/>
      <c r="E17" s="103">
        <v>902</v>
      </c>
      <c r="F17" s="102">
        <v>113</v>
      </c>
      <c r="G17" s="101">
        <v>122003009</v>
      </c>
      <c r="H17" s="19">
        <v>2725000</v>
      </c>
      <c r="I17" s="106">
        <v>200000</v>
      </c>
      <c r="J17" s="19">
        <v>200000</v>
      </c>
      <c r="K17" s="19">
        <v>200000</v>
      </c>
      <c r="L17" s="19">
        <v>200000</v>
      </c>
      <c r="M17" s="19">
        <v>200000</v>
      </c>
      <c r="N17" s="19">
        <v>300000</v>
      </c>
      <c r="O17" s="95">
        <v>300000</v>
      </c>
      <c r="P17" s="95">
        <v>200000</v>
      </c>
      <c r="Q17" s="95">
        <v>200000</v>
      </c>
      <c r="R17" s="95">
        <v>200000</v>
      </c>
      <c r="S17" s="95">
        <v>200000</v>
      </c>
      <c r="T17" s="19">
        <v>325000</v>
      </c>
      <c r="U17" s="31">
        <v>725000</v>
      </c>
      <c r="V17" s="91"/>
    </row>
    <row r="18" spans="1:22" ht="21.75" customHeight="1" x14ac:dyDescent="0.2">
      <c r="A18" s="25"/>
      <c r="B18" s="108">
        <v>0</v>
      </c>
      <c r="C18" s="86" t="s">
        <v>23</v>
      </c>
      <c r="D18" s="107"/>
      <c r="E18" s="103">
        <v>902</v>
      </c>
      <c r="F18" s="102">
        <v>113</v>
      </c>
      <c r="G18" s="101">
        <v>122003011</v>
      </c>
      <c r="H18" s="19">
        <v>55600</v>
      </c>
      <c r="I18" s="106">
        <v>55600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95">
        <v>0</v>
      </c>
      <c r="P18" s="95">
        <v>0</v>
      </c>
      <c r="Q18" s="95">
        <v>0</v>
      </c>
      <c r="R18" s="95">
        <v>0</v>
      </c>
      <c r="S18" s="95">
        <v>0</v>
      </c>
      <c r="T18" s="19">
        <v>0</v>
      </c>
      <c r="U18" s="31">
        <v>0</v>
      </c>
      <c r="V18" s="91"/>
    </row>
    <row r="19" spans="1:22" ht="21.75" customHeight="1" x14ac:dyDescent="0.2">
      <c r="A19" s="25"/>
      <c r="B19" s="108">
        <v>0</v>
      </c>
      <c r="C19" s="86" t="s">
        <v>23</v>
      </c>
      <c r="D19" s="107"/>
      <c r="E19" s="103">
        <v>902</v>
      </c>
      <c r="F19" s="102">
        <v>113</v>
      </c>
      <c r="G19" s="101">
        <v>122003012</v>
      </c>
      <c r="H19" s="19">
        <v>5163800</v>
      </c>
      <c r="I19" s="106">
        <v>430100</v>
      </c>
      <c r="J19" s="19">
        <v>430300</v>
      </c>
      <c r="K19" s="19">
        <v>430300</v>
      </c>
      <c r="L19" s="19">
        <v>430300</v>
      </c>
      <c r="M19" s="19">
        <v>351500</v>
      </c>
      <c r="N19" s="19">
        <v>519400</v>
      </c>
      <c r="O19" s="95">
        <v>440300</v>
      </c>
      <c r="P19" s="95">
        <v>430300</v>
      </c>
      <c r="Q19" s="95">
        <v>430300</v>
      </c>
      <c r="R19" s="95">
        <v>430300</v>
      </c>
      <c r="S19" s="95">
        <v>420300</v>
      </c>
      <c r="T19" s="19">
        <v>420400</v>
      </c>
      <c r="U19" s="31">
        <v>1271000</v>
      </c>
      <c r="V19" s="91"/>
    </row>
    <row r="20" spans="1:22" ht="21.75" customHeight="1" x14ac:dyDescent="0.2">
      <c r="A20" s="25"/>
      <c r="B20" s="108">
        <v>0</v>
      </c>
      <c r="C20" s="86" t="s">
        <v>23</v>
      </c>
      <c r="D20" s="107"/>
      <c r="E20" s="103">
        <v>902</v>
      </c>
      <c r="F20" s="102">
        <v>113</v>
      </c>
      <c r="G20" s="101">
        <v>122003014</v>
      </c>
      <c r="H20" s="19">
        <v>20000</v>
      </c>
      <c r="I20" s="106">
        <v>0</v>
      </c>
      <c r="J20" s="19">
        <v>20000</v>
      </c>
      <c r="K20" s="19">
        <v>0</v>
      </c>
      <c r="L20" s="19">
        <v>0</v>
      </c>
      <c r="M20" s="19">
        <v>0</v>
      </c>
      <c r="N20" s="19">
        <v>0</v>
      </c>
      <c r="O20" s="95">
        <v>0</v>
      </c>
      <c r="P20" s="95">
        <v>0</v>
      </c>
      <c r="Q20" s="95">
        <v>0</v>
      </c>
      <c r="R20" s="95">
        <v>0</v>
      </c>
      <c r="S20" s="95">
        <v>0</v>
      </c>
      <c r="T20" s="19">
        <v>0</v>
      </c>
      <c r="U20" s="31">
        <v>0</v>
      </c>
      <c r="V20" s="91"/>
    </row>
    <row r="21" spans="1:22" ht="21.75" customHeight="1" x14ac:dyDescent="0.2">
      <c r="A21" s="25"/>
      <c r="B21" s="108">
        <v>0</v>
      </c>
      <c r="C21" s="86" t="s">
        <v>23</v>
      </c>
      <c r="D21" s="107"/>
      <c r="E21" s="103">
        <v>902</v>
      </c>
      <c r="F21" s="102">
        <v>113</v>
      </c>
      <c r="G21" s="101">
        <v>122003015</v>
      </c>
      <c r="H21" s="19">
        <v>26400</v>
      </c>
      <c r="I21" s="106">
        <v>0</v>
      </c>
      <c r="J21" s="19">
        <v>0</v>
      </c>
      <c r="K21" s="19">
        <v>0</v>
      </c>
      <c r="L21" s="19">
        <v>0</v>
      </c>
      <c r="M21" s="19">
        <v>26400</v>
      </c>
      <c r="N21" s="19">
        <v>0</v>
      </c>
      <c r="O21" s="95">
        <v>0</v>
      </c>
      <c r="P21" s="95">
        <v>0</v>
      </c>
      <c r="Q21" s="95">
        <v>0</v>
      </c>
      <c r="R21" s="95">
        <v>0</v>
      </c>
      <c r="S21" s="95">
        <v>0</v>
      </c>
      <c r="T21" s="19">
        <v>0</v>
      </c>
      <c r="U21" s="31">
        <v>0</v>
      </c>
      <c r="V21" s="91"/>
    </row>
    <row r="22" spans="1:22" ht="21.75" customHeight="1" x14ac:dyDescent="0.2">
      <c r="A22" s="25"/>
      <c r="B22" s="108">
        <v>0</v>
      </c>
      <c r="C22" s="86" t="s">
        <v>23</v>
      </c>
      <c r="D22" s="107"/>
      <c r="E22" s="103">
        <v>902</v>
      </c>
      <c r="F22" s="102">
        <v>113</v>
      </c>
      <c r="G22" s="101">
        <v>122003016</v>
      </c>
      <c r="H22" s="19">
        <v>92200</v>
      </c>
      <c r="I22" s="106">
        <v>0</v>
      </c>
      <c r="J22" s="19">
        <v>0</v>
      </c>
      <c r="K22" s="19">
        <v>0</v>
      </c>
      <c r="L22" s="19">
        <v>0</v>
      </c>
      <c r="M22" s="19">
        <v>0</v>
      </c>
      <c r="N22" s="19">
        <v>58200</v>
      </c>
      <c r="O22" s="95">
        <v>34000</v>
      </c>
      <c r="P22" s="95">
        <v>0</v>
      </c>
      <c r="Q22" s="95">
        <v>0</v>
      </c>
      <c r="R22" s="95">
        <v>0</v>
      </c>
      <c r="S22" s="95">
        <v>0</v>
      </c>
      <c r="T22" s="19">
        <v>0</v>
      </c>
      <c r="U22" s="31">
        <v>0</v>
      </c>
      <c r="V22" s="91"/>
    </row>
    <row r="23" spans="1:22" ht="21.75" customHeight="1" x14ac:dyDescent="0.2">
      <c r="A23" s="25"/>
      <c r="B23" s="108">
        <v>0</v>
      </c>
      <c r="C23" s="86" t="s">
        <v>23</v>
      </c>
      <c r="D23" s="107"/>
      <c r="E23" s="103">
        <v>902</v>
      </c>
      <c r="F23" s="102">
        <v>113</v>
      </c>
      <c r="G23" s="101">
        <v>122003018</v>
      </c>
      <c r="H23" s="19">
        <v>8400</v>
      </c>
      <c r="I23" s="106">
        <v>8400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95">
        <v>0</v>
      </c>
      <c r="P23" s="95">
        <v>0</v>
      </c>
      <c r="Q23" s="95">
        <v>0</v>
      </c>
      <c r="R23" s="95">
        <v>0</v>
      </c>
      <c r="S23" s="95">
        <v>0</v>
      </c>
      <c r="T23" s="19">
        <v>0</v>
      </c>
      <c r="U23" s="31">
        <v>0</v>
      </c>
      <c r="V23" s="91"/>
    </row>
    <row r="24" spans="1:22" ht="21.75" customHeight="1" x14ac:dyDescent="0.2">
      <c r="A24" s="25"/>
      <c r="B24" s="108">
        <v>0</v>
      </c>
      <c r="C24" s="86" t="s">
        <v>23</v>
      </c>
      <c r="D24" s="107"/>
      <c r="E24" s="103">
        <v>902</v>
      </c>
      <c r="F24" s="102">
        <v>113</v>
      </c>
      <c r="G24" s="101">
        <v>122003019</v>
      </c>
      <c r="H24" s="19">
        <v>41800</v>
      </c>
      <c r="I24" s="106">
        <v>0</v>
      </c>
      <c r="J24" s="19">
        <v>0</v>
      </c>
      <c r="K24" s="19">
        <v>0</v>
      </c>
      <c r="L24" s="19">
        <v>0</v>
      </c>
      <c r="M24" s="19">
        <v>41800</v>
      </c>
      <c r="N24" s="19">
        <v>0</v>
      </c>
      <c r="O24" s="95">
        <v>0</v>
      </c>
      <c r="P24" s="95">
        <v>0</v>
      </c>
      <c r="Q24" s="95">
        <v>0</v>
      </c>
      <c r="R24" s="95">
        <v>0</v>
      </c>
      <c r="S24" s="95">
        <v>0</v>
      </c>
      <c r="T24" s="19">
        <v>0</v>
      </c>
      <c r="U24" s="31">
        <v>0</v>
      </c>
      <c r="V24" s="91"/>
    </row>
    <row r="25" spans="1:22" ht="21.75" customHeight="1" x14ac:dyDescent="0.2">
      <c r="A25" s="25"/>
      <c r="B25" s="108">
        <v>0</v>
      </c>
      <c r="C25" s="86" t="s">
        <v>23</v>
      </c>
      <c r="D25" s="107"/>
      <c r="E25" s="103">
        <v>902</v>
      </c>
      <c r="F25" s="102">
        <v>309</v>
      </c>
      <c r="G25" s="101">
        <v>1001001</v>
      </c>
      <c r="H25" s="19">
        <v>112000</v>
      </c>
      <c r="I25" s="106">
        <v>0</v>
      </c>
      <c r="J25" s="19">
        <v>112000</v>
      </c>
      <c r="K25" s="19">
        <v>0</v>
      </c>
      <c r="L25" s="19">
        <v>0</v>
      </c>
      <c r="M25" s="19">
        <v>0</v>
      </c>
      <c r="N25" s="19">
        <v>0</v>
      </c>
      <c r="O25" s="95">
        <v>0</v>
      </c>
      <c r="P25" s="95">
        <v>0</v>
      </c>
      <c r="Q25" s="95">
        <v>0</v>
      </c>
      <c r="R25" s="95">
        <v>0</v>
      </c>
      <c r="S25" s="95">
        <v>0</v>
      </c>
      <c r="T25" s="19">
        <v>0</v>
      </c>
      <c r="U25" s="31">
        <v>0</v>
      </c>
      <c r="V25" s="91"/>
    </row>
    <row r="26" spans="1:22" ht="21.75" customHeight="1" x14ac:dyDescent="0.2">
      <c r="A26" s="25"/>
      <c r="B26" s="108">
        <v>0</v>
      </c>
      <c r="C26" s="86" t="s">
        <v>23</v>
      </c>
      <c r="D26" s="107"/>
      <c r="E26" s="103">
        <v>902</v>
      </c>
      <c r="F26" s="102">
        <v>310</v>
      </c>
      <c r="G26" s="101">
        <v>1001001</v>
      </c>
      <c r="H26" s="19">
        <v>7734500</v>
      </c>
      <c r="I26" s="106">
        <v>640000</v>
      </c>
      <c r="J26" s="19">
        <v>640000</v>
      </c>
      <c r="K26" s="19">
        <v>640000</v>
      </c>
      <c r="L26" s="19">
        <v>640000</v>
      </c>
      <c r="M26" s="19">
        <v>640000</v>
      </c>
      <c r="N26" s="19">
        <v>640000</v>
      </c>
      <c r="O26" s="95">
        <v>640000</v>
      </c>
      <c r="P26" s="95">
        <v>640000</v>
      </c>
      <c r="Q26" s="95">
        <v>640000</v>
      </c>
      <c r="R26" s="95">
        <v>640000</v>
      </c>
      <c r="S26" s="95">
        <v>640000</v>
      </c>
      <c r="T26" s="19">
        <v>694500</v>
      </c>
      <c r="U26" s="31">
        <v>1974500</v>
      </c>
      <c r="V26" s="91"/>
    </row>
    <row r="27" spans="1:22" ht="21.75" customHeight="1" x14ac:dyDescent="0.2">
      <c r="A27" s="25"/>
      <c r="B27" s="108">
        <v>0</v>
      </c>
      <c r="C27" s="86" t="s">
        <v>23</v>
      </c>
      <c r="D27" s="107"/>
      <c r="E27" s="103">
        <v>902</v>
      </c>
      <c r="F27" s="102">
        <v>310</v>
      </c>
      <c r="G27" s="101">
        <v>122003032</v>
      </c>
      <c r="H27" s="19">
        <v>63000</v>
      </c>
      <c r="I27" s="106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95">
        <v>0</v>
      </c>
      <c r="P27" s="95">
        <v>0</v>
      </c>
      <c r="Q27" s="95">
        <v>0</v>
      </c>
      <c r="R27" s="95">
        <v>0</v>
      </c>
      <c r="S27" s="95">
        <v>0</v>
      </c>
      <c r="T27" s="19">
        <v>63000</v>
      </c>
      <c r="U27" s="31">
        <v>63000</v>
      </c>
      <c r="V27" s="91"/>
    </row>
    <row r="28" spans="1:22" ht="21.75" customHeight="1" x14ac:dyDescent="0.2">
      <c r="A28" s="25"/>
      <c r="B28" s="108">
        <v>0</v>
      </c>
      <c r="C28" s="86" t="s">
        <v>23</v>
      </c>
      <c r="D28" s="107"/>
      <c r="E28" s="103">
        <v>902</v>
      </c>
      <c r="F28" s="102">
        <v>310</v>
      </c>
      <c r="G28" s="101">
        <v>122003033</v>
      </c>
      <c r="H28" s="19">
        <v>63000</v>
      </c>
      <c r="I28" s="106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95">
        <v>0</v>
      </c>
      <c r="P28" s="95">
        <v>0</v>
      </c>
      <c r="Q28" s="95">
        <v>0</v>
      </c>
      <c r="R28" s="95">
        <v>0</v>
      </c>
      <c r="S28" s="95">
        <v>0</v>
      </c>
      <c r="T28" s="19">
        <v>63000</v>
      </c>
      <c r="U28" s="31">
        <v>63000</v>
      </c>
      <c r="V28" s="91"/>
    </row>
    <row r="29" spans="1:22" ht="21.75" customHeight="1" x14ac:dyDescent="0.2">
      <c r="A29" s="25"/>
      <c r="B29" s="108">
        <v>0</v>
      </c>
      <c r="C29" s="86" t="s">
        <v>23</v>
      </c>
      <c r="D29" s="107"/>
      <c r="E29" s="103">
        <v>902</v>
      </c>
      <c r="F29" s="102">
        <v>314</v>
      </c>
      <c r="G29" s="101">
        <v>1001001</v>
      </c>
      <c r="H29" s="19">
        <v>482500</v>
      </c>
      <c r="I29" s="106">
        <v>0</v>
      </c>
      <c r="J29" s="19">
        <v>32500</v>
      </c>
      <c r="K29" s="19">
        <v>0</v>
      </c>
      <c r="L29" s="19">
        <v>150000</v>
      </c>
      <c r="M29" s="19">
        <v>0</v>
      </c>
      <c r="N29" s="19">
        <v>300000</v>
      </c>
      <c r="O29" s="95">
        <v>0</v>
      </c>
      <c r="P29" s="95">
        <v>0</v>
      </c>
      <c r="Q29" s="95">
        <v>0</v>
      </c>
      <c r="R29" s="95">
        <v>0</v>
      </c>
      <c r="S29" s="95">
        <v>0</v>
      </c>
      <c r="T29" s="19">
        <v>0</v>
      </c>
      <c r="U29" s="31">
        <v>0</v>
      </c>
      <c r="V29" s="91"/>
    </row>
    <row r="30" spans="1:22" ht="21.75" customHeight="1" x14ac:dyDescent="0.2">
      <c r="A30" s="25"/>
      <c r="B30" s="108">
        <v>0</v>
      </c>
      <c r="C30" s="86" t="s">
        <v>23</v>
      </c>
      <c r="D30" s="107"/>
      <c r="E30" s="103">
        <v>902</v>
      </c>
      <c r="F30" s="102">
        <v>405</v>
      </c>
      <c r="G30" s="101">
        <v>121003034</v>
      </c>
      <c r="H30" s="19">
        <v>42600</v>
      </c>
      <c r="I30" s="106">
        <v>0</v>
      </c>
      <c r="J30" s="19">
        <v>42600</v>
      </c>
      <c r="K30" s="19">
        <v>0</v>
      </c>
      <c r="L30" s="19">
        <v>0</v>
      </c>
      <c r="M30" s="19">
        <v>0</v>
      </c>
      <c r="N30" s="19">
        <v>0</v>
      </c>
      <c r="O30" s="95">
        <v>0</v>
      </c>
      <c r="P30" s="95">
        <v>0</v>
      </c>
      <c r="Q30" s="95">
        <v>0</v>
      </c>
      <c r="R30" s="95">
        <v>0</v>
      </c>
      <c r="S30" s="95">
        <v>0</v>
      </c>
      <c r="T30" s="19">
        <v>0</v>
      </c>
      <c r="U30" s="31">
        <v>0</v>
      </c>
      <c r="V30" s="91"/>
    </row>
    <row r="31" spans="1:22" ht="21.75" customHeight="1" x14ac:dyDescent="0.2">
      <c r="A31" s="25"/>
      <c r="B31" s="108">
        <v>0</v>
      </c>
      <c r="C31" s="86" t="s">
        <v>23</v>
      </c>
      <c r="D31" s="107"/>
      <c r="E31" s="103">
        <v>902</v>
      </c>
      <c r="F31" s="102">
        <v>405</v>
      </c>
      <c r="G31" s="101">
        <v>122003035</v>
      </c>
      <c r="H31" s="19">
        <v>26227300</v>
      </c>
      <c r="I31" s="106">
        <v>0</v>
      </c>
      <c r="J31" s="19">
        <v>0</v>
      </c>
      <c r="K31" s="19">
        <v>6500000</v>
      </c>
      <c r="L31" s="19">
        <v>6500000</v>
      </c>
      <c r="M31" s="19">
        <v>6727300</v>
      </c>
      <c r="N31" s="19">
        <v>6500000</v>
      </c>
      <c r="O31" s="95">
        <v>0</v>
      </c>
      <c r="P31" s="95">
        <v>0</v>
      </c>
      <c r="Q31" s="95">
        <v>0</v>
      </c>
      <c r="R31" s="95">
        <v>0</v>
      </c>
      <c r="S31" s="95">
        <v>0</v>
      </c>
      <c r="T31" s="19">
        <v>0</v>
      </c>
      <c r="U31" s="31">
        <v>0</v>
      </c>
      <c r="V31" s="91"/>
    </row>
    <row r="32" spans="1:22" ht="21.75" customHeight="1" x14ac:dyDescent="0.2">
      <c r="A32" s="25"/>
      <c r="B32" s="108">
        <v>0</v>
      </c>
      <c r="C32" s="86" t="s">
        <v>23</v>
      </c>
      <c r="D32" s="107"/>
      <c r="E32" s="103">
        <v>902</v>
      </c>
      <c r="F32" s="102">
        <v>406</v>
      </c>
      <c r="G32" s="101">
        <v>1001001</v>
      </c>
      <c r="H32" s="19">
        <v>13000</v>
      </c>
      <c r="I32" s="106">
        <v>0</v>
      </c>
      <c r="J32" s="19">
        <v>13000</v>
      </c>
      <c r="K32" s="19">
        <v>0</v>
      </c>
      <c r="L32" s="19">
        <v>0</v>
      </c>
      <c r="M32" s="19">
        <v>0</v>
      </c>
      <c r="N32" s="19">
        <v>0</v>
      </c>
      <c r="O32" s="95">
        <v>0</v>
      </c>
      <c r="P32" s="95">
        <v>0</v>
      </c>
      <c r="Q32" s="95">
        <v>0</v>
      </c>
      <c r="R32" s="95">
        <v>0</v>
      </c>
      <c r="S32" s="95">
        <v>0</v>
      </c>
      <c r="T32" s="19">
        <v>0</v>
      </c>
      <c r="U32" s="31">
        <v>0</v>
      </c>
      <c r="V32" s="91"/>
    </row>
    <row r="33" spans="1:22" ht="21.75" customHeight="1" x14ac:dyDescent="0.2">
      <c r="A33" s="25"/>
      <c r="B33" s="108">
        <v>0</v>
      </c>
      <c r="C33" s="86" t="s">
        <v>23</v>
      </c>
      <c r="D33" s="107"/>
      <c r="E33" s="103">
        <v>902</v>
      </c>
      <c r="F33" s="102">
        <v>407</v>
      </c>
      <c r="G33" s="101">
        <v>1001001</v>
      </c>
      <c r="H33" s="19">
        <v>39000</v>
      </c>
      <c r="I33" s="106">
        <v>0</v>
      </c>
      <c r="J33" s="19">
        <v>39000</v>
      </c>
      <c r="K33" s="19">
        <v>0</v>
      </c>
      <c r="L33" s="19">
        <v>0</v>
      </c>
      <c r="M33" s="19">
        <v>0</v>
      </c>
      <c r="N33" s="19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19">
        <v>0</v>
      </c>
      <c r="U33" s="31">
        <v>0</v>
      </c>
      <c r="V33" s="91"/>
    </row>
    <row r="34" spans="1:22" ht="21.75" customHeight="1" x14ac:dyDescent="0.2">
      <c r="A34" s="25"/>
      <c r="B34" s="108">
        <v>0</v>
      </c>
      <c r="C34" s="86" t="s">
        <v>23</v>
      </c>
      <c r="D34" s="107"/>
      <c r="E34" s="103">
        <v>902</v>
      </c>
      <c r="F34" s="102">
        <v>408</v>
      </c>
      <c r="G34" s="101">
        <v>1001001</v>
      </c>
      <c r="H34" s="19">
        <v>13000</v>
      </c>
      <c r="I34" s="106">
        <v>0</v>
      </c>
      <c r="J34" s="19">
        <v>13000</v>
      </c>
      <c r="K34" s="19">
        <v>0</v>
      </c>
      <c r="L34" s="19">
        <v>0</v>
      </c>
      <c r="M34" s="19">
        <v>0</v>
      </c>
      <c r="N34" s="19">
        <v>0</v>
      </c>
      <c r="O34" s="95">
        <v>0</v>
      </c>
      <c r="P34" s="95">
        <v>0</v>
      </c>
      <c r="Q34" s="95">
        <v>0</v>
      </c>
      <c r="R34" s="95">
        <v>0</v>
      </c>
      <c r="S34" s="95">
        <v>0</v>
      </c>
      <c r="T34" s="19">
        <v>0</v>
      </c>
      <c r="U34" s="31">
        <v>0</v>
      </c>
      <c r="V34" s="91"/>
    </row>
    <row r="35" spans="1:22" ht="21.75" customHeight="1" x14ac:dyDescent="0.2">
      <c r="A35" s="25"/>
      <c r="B35" s="108">
        <v>0</v>
      </c>
      <c r="C35" s="86" t="s">
        <v>23</v>
      </c>
      <c r="D35" s="107"/>
      <c r="E35" s="103">
        <v>902</v>
      </c>
      <c r="F35" s="102">
        <v>409</v>
      </c>
      <c r="G35" s="101">
        <v>1001001</v>
      </c>
      <c r="H35" s="19">
        <v>46300</v>
      </c>
      <c r="I35" s="106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95">
        <v>0</v>
      </c>
      <c r="P35" s="95">
        <v>46300</v>
      </c>
      <c r="Q35" s="95">
        <v>0</v>
      </c>
      <c r="R35" s="95">
        <v>0</v>
      </c>
      <c r="S35" s="95">
        <v>0</v>
      </c>
      <c r="T35" s="19">
        <v>0</v>
      </c>
      <c r="U35" s="31">
        <v>0</v>
      </c>
      <c r="V35" s="91"/>
    </row>
    <row r="36" spans="1:22" ht="21.75" customHeight="1" x14ac:dyDescent="0.2">
      <c r="A36" s="25"/>
      <c r="B36" s="108">
        <v>0</v>
      </c>
      <c r="C36" s="86" t="s">
        <v>23</v>
      </c>
      <c r="D36" s="107"/>
      <c r="E36" s="103">
        <v>902</v>
      </c>
      <c r="F36" s="102">
        <v>412</v>
      </c>
      <c r="G36" s="101">
        <v>1001001</v>
      </c>
      <c r="H36" s="19">
        <v>4333300</v>
      </c>
      <c r="I36" s="106">
        <v>360000</v>
      </c>
      <c r="J36" s="19">
        <v>360000</v>
      </c>
      <c r="K36" s="19">
        <v>370000</v>
      </c>
      <c r="L36" s="19">
        <v>360000</v>
      </c>
      <c r="M36" s="19">
        <v>370000</v>
      </c>
      <c r="N36" s="19">
        <v>370000</v>
      </c>
      <c r="O36" s="95">
        <v>360000</v>
      </c>
      <c r="P36" s="95">
        <v>370000</v>
      </c>
      <c r="Q36" s="95">
        <v>360000</v>
      </c>
      <c r="R36" s="95">
        <v>360000</v>
      </c>
      <c r="S36" s="95">
        <v>360000</v>
      </c>
      <c r="T36" s="19">
        <v>333300</v>
      </c>
      <c r="U36" s="31">
        <v>1053300</v>
      </c>
      <c r="V36" s="91"/>
    </row>
    <row r="37" spans="1:22" ht="21.75" customHeight="1" x14ac:dyDescent="0.2">
      <c r="A37" s="25"/>
      <c r="B37" s="108">
        <v>0</v>
      </c>
      <c r="C37" s="86" t="s">
        <v>23</v>
      </c>
      <c r="D37" s="107"/>
      <c r="E37" s="103">
        <v>902</v>
      </c>
      <c r="F37" s="102">
        <v>502</v>
      </c>
      <c r="G37" s="101">
        <v>1001001</v>
      </c>
      <c r="H37" s="19">
        <v>29747300</v>
      </c>
      <c r="I37" s="106">
        <v>0</v>
      </c>
      <c r="J37" s="19">
        <v>2000000</v>
      </c>
      <c r="K37" s="19">
        <v>2000000</v>
      </c>
      <c r="L37" s="19">
        <v>4000000</v>
      </c>
      <c r="M37" s="19">
        <v>7000000</v>
      </c>
      <c r="N37" s="19">
        <v>3000000</v>
      </c>
      <c r="O37" s="95">
        <v>5000000</v>
      </c>
      <c r="P37" s="95">
        <v>6747300</v>
      </c>
      <c r="Q37" s="95">
        <v>0</v>
      </c>
      <c r="R37" s="95">
        <v>0</v>
      </c>
      <c r="S37" s="95">
        <v>0</v>
      </c>
      <c r="T37" s="19">
        <v>0</v>
      </c>
      <c r="U37" s="31">
        <v>0</v>
      </c>
      <c r="V37" s="91"/>
    </row>
    <row r="38" spans="1:22" ht="21.75" customHeight="1" x14ac:dyDescent="0.2">
      <c r="A38" s="25"/>
      <c r="B38" s="108">
        <v>0</v>
      </c>
      <c r="C38" s="86" t="s">
        <v>23</v>
      </c>
      <c r="D38" s="107"/>
      <c r="E38" s="103">
        <v>902</v>
      </c>
      <c r="F38" s="102">
        <v>502</v>
      </c>
      <c r="G38" s="101">
        <v>122002175</v>
      </c>
      <c r="H38" s="19">
        <v>21052700</v>
      </c>
      <c r="I38" s="106">
        <v>0</v>
      </c>
      <c r="J38" s="19">
        <v>0</v>
      </c>
      <c r="K38" s="19">
        <v>2600000</v>
      </c>
      <c r="L38" s="19">
        <v>3600000</v>
      </c>
      <c r="M38" s="19">
        <v>2600000</v>
      </c>
      <c r="N38" s="19">
        <v>3600000</v>
      </c>
      <c r="O38" s="95">
        <v>2600000</v>
      </c>
      <c r="P38" s="95">
        <v>2600000</v>
      </c>
      <c r="Q38" s="95">
        <v>3452700</v>
      </c>
      <c r="R38" s="95">
        <v>0</v>
      </c>
      <c r="S38" s="95">
        <v>0</v>
      </c>
      <c r="T38" s="19">
        <v>0</v>
      </c>
      <c r="U38" s="31">
        <v>0</v>
      </c>
      <c r="V38" s="91"/>
    </row>
    <row r="39" spans="1:22" ht="21.75" customHeight="1" x14ac:dyDescent="0.2">
      <c r="A39" s="25"/>
      <c r="B39" s="108">
        <v>0</v>
      </c>
      <c r="C39" s="86" t="s">
        <v>23</v>
      </c>
      <c r="D39" s="107"/>
      <c r="E39" s="103">
        <v>902</v>
      </c>
      <c r="F39" s="102">
        <v>503</v>
      </c>
      <c r="G39" s="101">
        <v>1001001</v>
      </c>
      <c r="H39" s="19">
        <v>65000</v>
      </c>
      <c r="I39" s="106">
        <v>0</v>
      </c>
      <c r="J39" s="19">
        <v>65000</v>
      </c>
      <c r="K39" s="19">
        <v>0</v>
      </c>
      <c r="L39" s="19">
        <v>0</v>
      </c>
      <c r="M39" s="19">
        <v>0</v>
      </c>
      <c r="N39" s="19">
        <v>0</v>
      </c>
      <c r="O39" s="95">
        <v>0</v>
      </c>
      <c r="P39" s="95">
        <v>0</v>
      </c>
      <c r="Q39" s="95">
        <v>0</v>
      </c>
      <c r="R39" s="95">
        <v>0</v>
      </c>
      <c r="S39" s="95">
        <v>0</v>
      </c>
      <c r="T39" s="19">
        <v>0</v>
      </c>
      <c r="U39" s="31">
        <v>0</v>
      </c>
      <c r="V39" s="91"/>
    </row>
    <row r="40" spans="1:22" ht="21.75" customHeight="1" x14ac:dyDescent="0.2">
      <c r="A40" s="25"/>
      <c r="B40" s="108">
        <v>0</v>
      </c>
      <c r="C40" s="86" t="s">
        <v>23</v>
      </c>
      <c r="D40" s="107"/>
      <c r="E40" s="103">
        <v>902</v>
      </c>
      <c r="F40" s="102">
        <v>505</v>
      </c>
      <c r="G40" s="101">
        <v>1001001</v>
      </c>
      <c r="H40" s="19">
        <v>32500</v>
      </c>
      <c r="I40" s="106">
        <v>0</v>
      </c>
      <c r="J40" s="19">
        <v>32500</v>
      </c>
      <c r="K40" s="19">
        <v>0</v>
      </c>
      <c r="L40" s="19">
        <v>0</v>
      </c>
      <c r="M40" s="19">
        <v>0</v>
      </c>
      <c r="N40" s="19">
        <v>0</v>
      </c>
      <c r="O40" s="95">
        <v>0</v>
      </c>
      <c r="P40" s="95">
        <v>0</v>
      </c>
      <c r="Q40" s="95">
        <v>0</v>
      </c>
      <c r="R40" s="95">
        <v>0</v>
      </c>
      <c r="S40" s="95">
        <v>0</v>
      </c>
      <c r="T40" s="19">
        <v>0</v>
      </c>
      <c r="U40" s="31">
        <v>0</v>
      </c>
      <c r="V40" s="91"/>
    </row>
    <row r="41" spans="1:22" ht="21.75" customHeight="1" x14ac:dyDescent="0.2">
      <c r="A41" s="25"/>
      <c r="B41" s="108">
        <v>0</v>
      </c>
      <c r="C41" s="86" t="s">
        <v>23</v>
      </c>
      <c r="D41" s="107"/>
      <c r="E41" s="103">
        <v>902</v>
      </c>
      <c r="F41" s="102">
        <v>707</v>
      </c>
      <c r="G41" s="101">
        <v>1001001</v>
      </c>
      <c r="H41" s="19">
        <v>734000</v>
      </c>
      <c r="I41" s="106">
        <v>80000</v>
      </c>
      <c r="J41" s="19">
        <v>80000</v>
      </c>
      <c r="K41" s="19">
        <v>80000</v>
      </c>
      <c r="L41" s="19">
        <v>60000</v>
      </c>
      <c r="M41" s="19">
        <v>60000</v>
      </c>
      <c r="N41" s="19">
        <v>60000</v>
      </c>
      <c r="O41" s="95">
        <v>60000</v>
      </c>
      <c r="P41" s="95">
        <v>60000</v>
      </c>
      <c r="Q41" s="95">
        <v>60000</v>
      </c>
      <c r="R41" s="95">
        <v>54000</v>
      </c>
      <c r="S41" s="95">
        <v>40000</v>
      </c>
      <c r="T41" s="19">
        <v>40000</v>
      </c>
      <c r="U41" s="31">
        <v>134000</v>
      </c>
      <c r="V41" s="91"/>
    </row>
    <row r="42" spans="1:22" ht="21.75" customHeight="1" x14ac:dyDescent="0.2">
      <c r="A42" s="25"/>
      <c r="B42" s="108">
        <v>0</v>
      </c>
      <c r="C42" s="86" t="s">
        <v>23</v>
      </c>
      <c r="D42" s="107"/>
      <c r="E42" s="103">
        <v>902</v>
      </c>
      <c r="F42" s="102">
        <v>707</v>
      </c>
      <c r="G42" s="101">
        <v>122003039</v>
      </c>
      <c r="H42" s="19">
        <v>157300</v>
      </c>
      <c r="I42" s="106">
        <v>0</v>
      </c>
      <c r="J42" s="19">
        <v>0</v>
      </c>
      <c r="K42" s="19">
        <v>78650</v>
      </c>
      <c r="L42" s="19">
        <v>78650</v>
      </c>
      <c r="M42" s="19">
        <v>0</v>
      </c>
      <c r="N42" s="19">
        <v>0</v>
      </c>
      <c r="O42" s="95">
        <v>0</v>
      </c>
      <c r="P42" s="95">
        <v>0</v>
      </c>
      <c r="Q42" s="95">
        <v>0</v>
      </c>
      <c r="R42" s="95">
        <v>0</v>
      </c>
      <c r="S42" s="95">
        <v>0</v>
      </c>
      <c r="T42" s="19">
        <v>0</v>
      </c>
      <c r="U42" s="31">
        <v>0</v>
      </c>
      <c r="V42" s="91"/>
    </row>
    <row r="43" spans="1:22" ht="21.75" customHeight="1" x14ac:dyDescent="0.2">
      <c r="A43" s="25"/>
      <c r="B43" s="108">
        <v>0</v>
      </c>
      <c r="C43" s="86" t="s">
        <v>23</v>
      </c>
      <c r="D43" s="107"/>
      <c r="E43" s="103">
        <v>902</v>
      </c>
      <c r="F43" s="102">
        <v>1001</v>
      </c>
      <c r="G43" s="101">
        <v>1001001</v>
      </c>
      <c r="H43" s="19">
        <v>2800000</v>
      </c>
      <c r="I43" s="106">
        <v>230000</v>
      </c>
      <c r="J43" s="19">
        <v>230000</v>
      </c>
      <c r="K43" s="19">
        <v>230000</v>
      </c>
      <c r="L43" s="19">
        <v>230000</v>
      </c>
      <c r="M43" s="19">
        <v>230000</v>
      </c>
      <c r="N43" s="19">
        <v>230000</v>
      </c>
      <c r="O43" s="95">
        <v>230000</v>
      </c>
      <c r="P43" s="95">
        <v>230000</v>
      </c>
      <c r="Q43" s="95">
        <v>230000</v>
      </c>
      <c r="R43" s="95">
        <v>230000</v>
      </c>
      <c r="S43" s="95">
        <v>230000</v>
      </c>
      <c r="T43" s="19">
        <v>270000</v>
      </c>
      <c r="U43" s="31">
        <v>730000</v>
      </c>
      <c r="V43" s="91"/>
    </row>
    <row r="44" spans="1:22" ht="21.75" customHeight="1" x14ac:dyDescent="0.2">
      <c r="A44" s="25"/>
      <c r="B44" s="108">
        <v>0</v>
      </c>
      <c r="C44" s="86" t="s">
        <v>23</v>
      </c>
      <c r="D44" s="107"/>
      <c r="E44" s="103">
        <v>902</v>
      </c>
      <c r="F44" s="102">
        <v>1004</v>
      </c>
      <c r="G44" s="101">
        <v>122003001</v>
      </c>
      <c r="H44" s="19">
        <v>32694600</v>
      </c>
      <c r="I44" s="106">
        <v>2724550</v>
      </c>
      <c r="J44" s="19">
        <v>2724550</v>
      </c>
      <c r="K44" s="19">
        <v>2724550</v>
      </c>
      <c r="L44" s="19">
        <v>2724550</v>
      </c>
      <c r="M44" s="19">
        <v>2724550</v>
      </c>
      <c r="N44" s="19">
        <v>2724550</v>
      </c>
      <c r="O44" s="95">
        <v>2724550</v>
      </c>
      <c r="P44" s="95">
        <v>2724550</v>
      </c>
      <c r="Q44" s="95">
        <v>2724550</v>
      </c>
      <c r="R44" s="95">
        <v>2724550</v>
      </c>
      <c r="S44" s="95">
        <v>2724550</v>
      </c>
      <c r="T44" s="19">
        <v>2724550</v>
      </c>
      <c r="U44" s="31">
        <v>8173650</v>
      </c>
      <c r="V44" s="91"/>
    </row>
    <row r="45" spans="1:22" ht="21.75" customHeight="1" x14ac:dyDescent="0.2">
      <c r="A45" s="25"/>
      <c r="B45" s="108">
        <v>0</v>
      </c>
      <c r="C45" s="86" t="s">
        <v>23</v>
      </c>
      <c r="D45" s="107"/>
      <c r="E45" s="103">
        <v>902</v>
      </c>
      <c r="F45" s="102">
        <v>1004</v>
      </c>
      <c r="G45" s="101">
        <v>122003002</v>
      </c>
      <c r="H45" s="19">
        <v>31310800</v>
      </c>
      <c r="I45" s="106">
        <v>2610000</v>
      </c>
      <c r="J45" s="19">
        <v>2610000</v>
      </c>
      <c r="K45" s="19">
        <v>2610000</v>
      </c>
      <c r="L45" s="19">
        <v>2610000</v>
      </c>
      <c r="M45" s="19">
        <v>2610000</v>
      </c>
      <c r="N45" s="19">
        <v>2610000</v>
      </c>
      <c r="O45" s="95">
        <v>2610000</v>
      </c>
      <c r="P45" s="95">
        <v>2610000</v>
      </c>
      <c r="Q45" s="95">
        <v>2610000</v>
      </c>
      <c r="R45" s="95">
        <v>2610000</v>
      </c>
      <c r="S45" s="95">
        <v>2610000</v>
      </c>
      <c r="T45" s="19">
        <v>2600800</v>
      </c>
      <c r="U45" s="31">
        <v>7820800</v>
      </c>
      <c r="V45" s="91"/>
    </row>
    <row r="46" spans="1:22" ht="21.75" customHeight="1" x14ac:dyDescent="0.2">
      <c r="A46" s="25"/>
      <c r="B46" s="108">
        <v>0</v>
      </c>
      <c r="C46" s="86" t="s">
        <v>23</v>
      </c>
      <c r="D46" s="107"/>
      <c r="E46" s="103">
        <v>902</v>
      </c>
      <c r="F46" s="102">
        <v>1004</v>
      </c>
      <c r="G46" s="101">
        <v>122003005</v>
      </c>
      <c r="H46" s="19">
        <v>10400</v>
      </c>
      <c r="I46" s="106">
        <v>0</v>
      </c>
      <c r="J46" s="19">
        <v>0</v>
      </c>
      <c r="K46" s="19">
        <v>10400</v>
      </c>
      <c r="L46" s="19">
        <v>0</v>
      </c>
      <c r="M46" s="19">
        <v>0</v>
      </c>
      <c r="N46" s="19">
        <v>0</v>
      </c>
      <c r="O46" s="95">
        <v>0</v>
      </c>
      <c r="P46" s="95">
        <v>0</v>
      </c>
      <c r="Q46" s="95">
        <v>0</v>
      </c>
      <c r="R46" s="95">
        <v>0</v>
      </c>
      <c r="S46" s="95">
        <v>0</v>
      </c>
      <c r="T46" s="19">
        <v>0</v>
      </c>
      <c r="U46" s="31">
        <v>0</v>
      </c>
      <c r="V46" s="91"/>
    </row>
    <row r="47" spans="1:22" ht="21.75" customHeight="1" x14ac:dyDescent="0.2">
      <c r="A47" s="25"/>
      <c r="B47" s="108">
        <v>0</v>
      </c>
      <c r="C47" s="86" t="s">
        <v>23</v>
      </c>
      <c r="D47" s="107"/>
      <c r="E47" s="103">
        <v>902</v>
      </c>
      <c r="F47" s="102">
        <v>1004</v>
      </c>
      <c r="G47" s="101">
        <v>122003040</v>
      </c>
      <c r="H47" s="19">
        <v>37488400</v>
      </c>
      <c r="I47" s="106">
        <v>0</v>
      </c>
      <c r="J47" s="19">
        <v>0</v>
      </c>
      <c r="K47" s="19">
        <v>0</v>
      </c>
      <c r="L47" s="19">
        <v>3000000</v>
      </c>
      <c r="M47" s="19">
        <v>3000000</v>
      </c>
      <c r="N47" s="19">
        <v>0</v>
      </c>
      <c r="O47" s="95">
        <v>28488400</v>
      </c>
      <c r="P47" s="95">
        <v>3000000</v>
      </c>
      <c r="Q47" s="95">
        <v>0</v>
      </c>
      <c r="R47" s="95">
        <v>0</v>
      </c>
      <c r="S47" s="95">
        <v>0</v>
      </c>
      <c r="T47" s="19">
        <v>0</v>
      </c>
      <c r="U47" s="31">
        <v>0</v>
      </c>
      <c r="V47" s="91"/>
    </row>
    <row r="48" spans="1:22" ht="21.75" customHeight="1" x14ac:dyDescent="0.2">
      <c r="A48" s="25"/>
      <c r="B48" s="105">
        <v>0</v>
      </c>
      <c r="C48" s="24" t="s">
        <v>23</v>
      </c>
      <c r="D48" s="104"/>
      <c r="E48" s="103">
        <v>902</v>
      </c>
      <c r="F48" s="102">
        <v>1006</v>
      </c>
      <c r="G48" s="101">
        <v>1001001</v>
      </c>
      <c r="H48" s="19">
        <v>740000</v>
      </c>
      <c r="I48" s="27">
        <v>0</v>
      </c>
      <c r="J48" s="16">
        <v>150000</v>
      </c>
      <c r="K48" s="16">
        <v>70000</v>
      </c>
      <c r="L48" s="16">
        <v>150000</v>
      </c>
      <c r="M48" s="16">
        <v>100000</v>
      </c>
      <c r="N48" s="16">
        <v>0</v>
      </c>
      <c r="O48" s="20">
        <v>50000</v>
      </c>
      <c r="P48" s="20">
        <v>0</v>
      </c>
      <c r="Q48" s="20">
        <v>150000</v>
      </c>
      <c r="R48" s="20">
        <v>0</v>
      </c>
      <c r="S48" s="20">
        <v>0</v>
      </c>
      <c r="T48" s="16">
        <v>70000</v>
      </c>
      <c r="U48" s="31">
        <v>70000</v>
      </c>
      <c r="V48" s="91"/>
    </row>
    <row r="49" spans="1:22" ht="32.25" customHeight="1" x14ac:dyDescent="0.2">
      <c r="A49" s="25"/>
      <c r="B49" s="85" t="s">
        <v>21</v>
      </c>
      <c r="C49" s="85"/>
      <c r="D49" s="84"/>
      <c r="E49" s="94">
        <v>905</v>
      </c>
      <c r="F49" s="93"/>
      <c r="G49" s="92"/>
      <c r="H49" s="10">
        <v>27035600</v>
      </c>
      <c r="I49" s="83">
        <v>1200000</v>
      </c>
      <c r="J49" s="83">
        <v>4158750</v>
      </c>
      <c r="K49" s="10">
        <v>1200000</v>
      </c>
      <c r="L49" s="83">
        <v>1200000</v>
      </c>
      <c r="M49" s="83">
        <v>4158750</v>
      </c>
      <c r="N49" s="10">
        <v>1200000</v>
      </c>
      <c r="O49" s="83">
        <v>1200000</v>
      </c>
      <c r="P49" s="83">
        <v>4158750</v>
      </c>
      <c r="Q49" s="10">
        <v>1200000</v>
      </c>
      <c r="R49" s="83">
        <v>1200000</v>
      </c>
      <c r="S49" s="83">
        <v>4158750</v>
      </c>
      <c r="T49" s="10">
        <v>2000600</v>
      </c>
      <c r="U49" s="31">
        <v>7359350</v>
      </c>
      <c r="V49" s="91"/>
    </row>
    <row r="50" spans="1:22" ht="21.75" customHeight="1" x14ac:dyDescent="0.2">
      <c r="A50" s="25"/>
      <c r="B50" s="111">
        <v>0</v>
      </c>
      <c r="C50" s="82" t="s">
        <v>20</v>
      </c>
      <c r="D50" s="110"/>
      <c r="E50" s="98">
        <v>905</v>
      </c>
      <c r="F50" s="97">
        <v>106</v>
      </c>
      <c r="G50" s="96">
        <v>1001001</v>
      </c>
      <c r="H50" s="19">
        <v>15200600</v>
      </c>
      <c r="I50" s="106">
        <v>1200000</v>
      </c>
      <c r="J50" s="78">
        <v>1200000</v>
      </c>
      <c r="K50" s="78">
        <v>1200000</v>
      </c>
      <c r="L50" s="78">
        <v>1200000</v>
      </c>
      <c r="M50" s="78">
        <v>1200000</v>
      </c>
      <c r="N50" s="78">
        <v>1200000</v>
      </c>
      <c r="O50" s="109">
        <v>1200000</v>
      </c>
      <c r="P50" s="109">
        <v>1200000</v>
      </c>
      <c r="Q50" s="109">
        <v>1200000</v>
      </c>
      <c r="R50" s="109">
        <v>1200000</v>
      </c>
      <c r="S50" s="109">
        <v>1200000</v>
      </c>
      <c r="T50" s="78">
        <v>2000600</v>
      </c>
      <c r="U50" s="31">
        <v>4400600</v>
      </c>
      <c r="V50" s="91"/>
    </row>
    <row r="51" spans="1:22" ht="21.75" customHeight="1" x14ac:dyDescent="0.2">
      <c r="A51" s="25"/>
      <c r="B51" s="105">
        <v>0</v>
      </c>
      <c r="C51" s="24" t="s">
        <v>20</v>
      </c>
      <c r="D51" s="104"/>
      <c r="E51" s="103">
        <v>905</v>
      </c>
      <c r="F51" s="102">
        <v>1401</v>
      </c>
      <c r="G51" s="101">
        <v>1001001</v>
      </c>
      <c r="H51" s="19">
        <v>11835000</v>
      </c>
      <c r="I51" s="27">
        <v>0</v>
      </c>
      <c r="J51" s="16">
        <v>2958750</v>
      </c>
      <c r="K51" s="16">
        <v>0</v>
      </c>
      <c r="L51" s="16">
        <v>0</v>
      </c>
      <c r="M51" s="16">
        <v>2958750</v>
      </c>
      <c r="N51" s="16">
        <v>0</v>
      </c>
      <c r="O51" s="20">
        <v>0</v>
      </c>
      <c r="P51" s="20">
        <v>2958750</v>
      </c>
      <c r="Q51" s="20">
        <v>0</v>
      </c>
      <c r="R51" s="20">
        <v>0</v>
      </c>
      <c r="S51" s="20">
        <v>2958750</v>
      </c>
      <c r="T51" s="16">
        <v>0</v>
      </c>
      <c r="U51" s="31">
        <v>2958750</v>
      </c>
      <c r="V51" s="91"/>
    </row>
    <row r="52" spans="1:22" ht="21.75" customHeight="1" x14ac:dyDescent="0.2">
      <c r="A52" s="25"/>
      <c r="B52" s="85" t="s">
        <v>18</v>
      </c>
      <c r="C52" s="85"/>
      <c r="D52" s="84"/>
      <c r="E52" s="94">
        <v>910</v>
      </c>
      <c r="F52" s="93"/>
      <c r="G52" s="92"/>
      <c r="H52" s="10">
        <v>2300000</v>
      </c>
      <c r="I52" s="83">
        <v>160000</v>
      </c>
      <c r="J52" s="83">
        <v>135700</v>
      </c>
      <c r="K52" s="10">
        <v>172700</v>
      </c>
      <c r="L52" s="83">
        <v>242700</v>
      </c>
      <c r="M52" s="83">
        <v>241700</v>
      </c>
      <c r="N52" s="10">
        <v>270700</v>
      </c>
      <c r="O52" s="83">
        <v>225700</v>
      </c>
      <c r="P52" s="83">
        <v>340700</v>
      </c>
      <c r="Q52" s="10">
        <v>235700</v>
      </c>
      <c r="R52" s="83">
        <v>138700</v>
      </c>
      <c r="S52" s="83">
        <v>100700</v>
      </c>
      <c r="T52" s="10">
        <v>35000</v>
      </c>
      <c r="U52" s="31">
        <v>274400</v>
      </c>
      <c r="V52" s="91"/>
    </row>
    <row r="53" spans="1:22" ht="12.75" customHeight="1" x14ac:dyDescent="0.2">
      <c r="A53" s="25"/>
      <c r="B53" s="111">
        <v>0</v>
      </c>
      <c r="C53" s="82" t="s">
        <v>17</v>
      </c>
      <c r="D53" s="110"/>
      <c r="E53" s="98">
        <v>910</v>
      </c>
      <c r="F53" s="97">
        <v>106</v>
      </c>
      <c r="G53" s="96">
        <v>1001001</v>
      </c>
      <c r="H53" s="19">
        <v>1309000</v>
      </c>
      <c r="I53" s="106">
        <v>160000</v>
      </c>
      <c r="J53" s="78">
        <v>135700</v>
      </c>
      <c r="K53" s="78">
        <v>172700</v>
      </c>
      <c r="L53" s="78">
        <v>100700</v>
      </c>
      <c r="M53" s="78">
        <v>100700</v>
      </c>
      <c r="N53" s="78">
        <v>100700</v>
      </c>
      <c r="O53" s="109">
        <v>100700</v>
      </c>
      <c r="P53" s="109">
        <v>100700</v>
      </c>
      <c r="Q53" s="109">
        <v>100700</v>
      </c>
      <c r="R53" s="109">
        <v>100700</v>
      </c>
      <c r="S53" s="109">
        <v>100700</v>
      </c>
      <c r="T53" s="78">
        <v>35000</v>
      </c>
      <c r="U53" s="31">
        <v>236400</v>
      </c>
      <c r="V53" s="91"/>
    </row>
    <row r="54" spans="1:22" ht="12.75" customHeight="1" x14ac:dyDescent="0.2">
      <c r="A54" s="25"/>
      <c r="B54" s="105">
        <v>0</v>
      </c>
      <c r="C54" s="24" t="s">
        <v>17</v>
      </c>
      <c r="D54" s="104"/>
      <c r="E54" s="103">
        <v>910</v>
      </c>
      <c r="F54" s="102">
        <v>106</v>
      </c>
      <c r="G54" s="101">
        <v>1001002</v>
      </c>
      <c r="H54" s="19">
        <v>991000</v>
      </c>
      <c r="I54" s="27">
        <v>0</v>
      </c>
      <c r="J54" s="16">
        <v>0</v>
      </c>
      <c r="K54" s="16">
        <v>0</v>
      </c>
      <c r="L54" s="16">
        <v>142000</v>
      </c>
      <c r="M54" s="16">
        <v>141000</v>
      </c>
      <c r="N54" s="16">
        <v>170000</v>
      </c>
      <c r="O54" s="20">
        <v>125000</v>
      </c>
      <c r="P54" s="20">
        <v>240000</v>
      </c>
      <c r="Q54" s="20">
        <v>135000</v>
      </c>
      <c r="R54" s="20">
        <v>38000</v>
      </c>
      <c r="S54" s="20">
        <v>0</v>
      </c>
      <c r="T54" s="16">
        <v>0</v>
      </c>
      <c r="U54" s="31">
        <v>38000</v>
      </c>
      <c r="V54" s="91"/>
    </row>
    <row r="55" spans="1:22" ht="12.75" customHeight="1" x14ac:dyDescent="0.2">
      <c r="A55" s="25"/>
      <c r="B55" s="85" t="s">
        <v>15</v>
      </c>
      <c r="C55" s="85"/>
      <c r="D55" s="84"/>
      <c r="E55" s="94">
        <v>925</v>
      </c>
      <c r="F55" s="93"/>
      <c r="G55" s="92"/>
      <c r="H55" s="10">
        <v>909059200</v>
      </c>
      <c r="I55" s="83">
        <v>59343670</v>
      </c>
      <c r="J55" s="83">
        <v>78533630</v>
      </c>
      <c r="K55" s="10">
        <v>83863440</v>
      </c>
      <c r="L55" s="83">
        <v>99099800</v>
      </c>
      <c r="M55" s="83">
        <v>88017350</v>
      </c>
      <c r="N55" s="10">
        <v>87774120</v>
      </c>
      <c r="O55" s="83">
        <v>58823270</v>
      </c>
      <c r="P55" s="83">
        <v>49485120</v>
      </c>
      <c r="Q55" s="10">
        <v>63660990</v>
      </c>
      <c r="R55" s="83">
        <v>79966250</v>
      </c>
      <c r="S55" s="83">
        <v>76289240</v>
      </c>
      <c r="T55" s="10">
        <v>84202320</v>
      </c>
      <c r="U55" s="31">
        <v>240457810</v>
      </c>
      <c r="V55" s="91"/>
    </row>
    <row r="56" spans="1:22" ht="12.75" customHeight="1" x14ac:dyDescent="0.2">
      <c r="A56" s="25"/>
      <c r="B56" s="111">
        <v>0</v>
      </c>
      <c r="C56" s="82" t="s">
        <v>12</v>
      </c>
      <c r="D56" s="110"/>
      <c r="E56" s="98">
        <v>925</v>
      </c>
      <c r="F56" s="97">
        <v>701</v>
      </c>
      <c r="G56" s="96">
        <v>1001001</v>
      </c>
      <c r="H56" s="19">
        <v>102437500</v>
      </c>
      <c r="I56" s="106">
        <v>9899300</v>
      </c>
      <c r="J56" s="78">
        <v>8981000</v>
      </c>
      <c r="K56" s="78">
        <v>9464000</v>
      </c>
      <c r="L56" s="78">
        <v>9393200</v>
      </c>
      <c r="M56" s="78">
        <v>7049000</v>
      </c>
      <c r="N56" s="78">
        <v>6865000</v>
      </c>
      <c r="O56" s="109">
        <v>9870300</v>
      </c>
      <c r="P56" s="109">
        <v>7003000</v>
      </c>
      <c r="Q56" s="109">
        <v>7118000</v>
      </c>
      <c r="R56" s="109">
        <v>8979200</v>
      </c>
      <c r="S56" s="109">
        <v>8176000</v>
      </c>
      <c r="T56" s="78">
        <v>9639500</v>
      </c>
      <c r="U56" s="31">
        <v>26794700</v>
      </c>
      <c r="V56" s="91"/>
    </row>
    <row r="57" spans="1:22" ht="12.75" customHeight="1" x14ac:dyDescent="0.2">
      <c r="A57" s="25"/>
      <c r="B57" s="108">
        <v>0</v>
      </c>
      <c r="C57" s="86" t="s">
        <v>12</v>
      </c>
      <c r="D57" s="107"/>
      <c r="E57" s="103">
        <v>925</v>
      </c>
      <c r="F57" s="102">
        <v>701</v>
      </c>
      <c r="G57" s="101">
        <v>122003009</v>
      </c>
      <c r="H57" s="19">
        <v>181691000</v>
      </c>
      <c r="I57" s="106">
        <v>13305000</v>
      </c>
      <c r="J57" s="19">
        <v>14746000</v>
      </c>
      <c r="K57" s="19">
        <v>16076000</v>
      </c>
      <c r="L57" s="19">
        <v>15896000</v>
      </c>
      <c r="M57" s="19">
        <v>14746000</v>
      </c>
      <c r="N57" s="19">
        <v>14746000</v>
      </c>
      <c r="O57" s="95">
        <v>14746000</v>
      </c>
      <c r="P57" s="95">
        <v>14796000</v>
      </c>
      <c r="Q57" s="95">
        <v>14946000</v>
      </c>
      <c r="R57" s="95">
        <v>16725700</v>
      </c>
      <c r="S57" s="95">
        <v>14846000</v>
      </c>
      <c r="T57" s="19">
        <v>16116300</v>
      </c>
      <c r="U57" s="31">
        <v>47688000</v>
      </c>
      <c r="V57" s="91"/>
    </row>
    <row r="58" spans="1:22" ht="12.75" customHeight="1" x14ac:dyDescent="0.2">
      <c r="A58" s="25"/>
      <c r="B58" s="108">
        <v>0</v>
      </c>
      <c r="C58" s="86" t="s">
        <v>12</v>
      </c>
      <c r="D58" s="107"/>
      <c r="E58" s="103">
        <v>925</v>
      </c>
      <c r="F58" s="102">
        <v>701</v>
      </c>
      <c r="G58" s="101">
        <v>122003011</v>
      </c>
      <c r="H58" s="19">
        <v>3739800</v>
      </c>
      <c r="I58" s="106">
        <v>951600</v>
      </c>
      <c r="J58" s="19">
        <v>890100</v>
      </c>
      <c r="K58" s="19">
        <v>854000</v>
      </c>
      <c r="L58" s="19">
        <v>391300</v>
      </c>
      <c r="M58" s="19">
        <v>51200</v>
      </c>
      <c r="N58" s="19">
        <v>51200</v>
      </c>
      <c r="O58" s="95">
        <v>51100</v>
      </c>
      <c r="P58" s="95">
        <v>51100</v>
      </c>
      <c r="Q58" s="95">
        <v>51200</v>
      </c>
      <c r="R58" s="95">
        <v>143400</v>
      </c>
      <c r="S58" s="95">
        <v>143400</v>
      </c>
      <c r="T58" s="19">
        <v>110200</v>
      </c>
      <c r="U58" s="31">
        <v>397000</v>
      </c>
      <c r="V58" s="91"/>
    </row>
    <row r="59" spans="1:22" ht="12.75" customHeight="1" x14ac:dyDescent="0.2">
      <c r="A59" s="25"/>
      <c r="B59" s="108">
        <v>0</v>
      </c>
      <c r="C59" s="86" t="s">
        <v>12</v>
      </c>
      <c r="D59" s="107"/>
      <c r="E59" s="103">
        <v>925</v>
      </c>
      <c r="F59" s="102">
        <v>702</v>
      </c>
      <c r="G59" s="101">
        <v>1001001</v>
      </c>
      <c r="H59" s="19">
        <v>125051700</v>
      </c>
      <c r="I59" s="106">
        <v>7176520</v>
      </c>
      <c r="J59" s="19">
        <v>13619950</v>
      </c>
      <c r="K59" s="19">
        <v>13708240</v>
      </c>
      <c r="L59" s="19">
        <v>10532410</v>
      </c>
      <c r="M59" s="19">
        <v>6508420</v>
      </c>
      <c r="N59" s="19">
        <v>11921220</v>
      </c>
      <c r="O59" s="95">
        <v>14424270</v>
      </c>
      <c r="P59" s="95">
        <v>8258420</v>
      </c>
      <c r="Q59" s="95">
        <v>10355220</v>
      </c>
      <c r="R59" s="95">
        <v>11361460</v>
      </c>
      <c r="S59" s="95">
        <v>12757320</v>
      </c>
      <c r="T59" s="19">
        <v>4428250</v>
      </c>
      <c r="U59" s="31">
        <v>28547030</v>
      </c>
      <c r="V59" s="91"/>
    </row>
    <row r="60" spans="1:22" ht="12.75" customHeight="1" x14ac:dyDescent="0.2">
      <c r="A60" s="25"/>
      <c r="B60" s="108">
        <v>0</v>
      </c>
      <c r="C60" s="86" t="s">
        <v>12</v>
      </c>
      <c r="D60" s="107"/>
      <c r="E60" s="103">
        <v>925</v>
      </c>
      <c r="F60" s="102">
        <v>702</v>
      </c>
      <c r="G60" s="101">
        <v>122003012</v>
      </c>
      <c r="H60" s="19">
        <v>344266000</v>
      </c>
      <c r="I60" s="106">
        <v>14719100</v>
      </c>
      <c r="J60" s="19">
        <v>25182200</v>
      </c>
      <c r="K60" s="19">
        <v>29244500</v>
      </c>
      <c r="L60" s="19">
        <v>46633300</v>
      </c>
      <c r="M60" s="19">
        <v>42429900</v>
      </c>
      <c r="N60" s="19">
        <v>44437300</v>
      </c>
      <c r="O60" s="95">
        <v>12339300</v>
      </c>
      <c r="P60" s="95">
        <v>13412400</v>
      </c>
      <c r="Q60" s="95">
        <v>18104000</v>
      </c>
      <c r="R60" s="95">
        <v>28108300</v>
      </c>
      <c r="S60" s="95">
        <v>28008300</v>
      </c>
      <c r="T60" s="19">
        <v>41647400</v>
      </c>
      <c r="U60" s="31">
        <v>97764000</v>
      </c>
      <c r="V60" s="91"/>
    </row>
    <row r="61" spans="1:22" ht="12.75" customHeight="1" x14ac:dyDescent="0.2">
      <c r="A61" s="25"/>
      <c r="B61" s="108">
        <v>0</v>
      </c>
      <c r="C61" s="86" t="s">
        <v>12</v>
      </c>
      <c r="D61" s="107"/>
      <c r="E61" s="103">
        <v>925</v>
      </c>
      <c r="F61" s="102">
        <v>702</v>
      </c>
      <c r="G61" s="101">
        <v>122003014</v>
      </c>
      <c r="H61" s="19">
        <v>1339800</v>
      </c>
      <c r="I61" s="106">
        <v>131500</v>
      </c>
      <c r="J61" s="19">
        <v>156200</v>
      </c>
      <c r="K61" s="19">
        <v>168200</v>
      </c>
      <c r="L61" s="19">
        <v>164400</v>
      </c>
      <c r="M61" s="19">
        <v>90400</v>
      </c>
      <c r="N61" s="19">
        <v>0</v>
      </c>
      <c r="O61" s="95">
        <v>0</v>
      </c>
      <c r="P61" s="95">
        <v>0</v>
      </c>
      <c r="Q61" s="95">
        <v>172500</v>
      </c>
      <c r="R61" s="95">
        <v>164400</v>
      </c>
      <c r="S61" s="95">
        <v>148000</v>
      </c>
      <c r="T61" s="19">
        <v>144200</v>
      </c>
      <c r="U61" s="31">
        <v>456600</v>
      </c>
      <c r="V61" s="91"/>
    </row>
    <row r="62" spans="1:22" ht="12.75" customHeight="1" x14ac:dyDescent="0.2">
      <c r="A62" s="25"/>
      <c r="B62" s="108">
        <v>0</v>
      </c>
      <c r="C62" s="86" t="s">
        <v>12</v>
      </c>
      <c r="D62" s="107"/>
      <c r="E62" s="103">
        <v>925</v>
      </c>
      <c r="F62" s="102">
        <v>702</v>
      </c>
      <c r="G62" s="101">
        <v>122003015</v>
      </c>
      <c r="H62" s="19">
        <v>1825000</v>
      </c>
      <c r="I62" s="106">
        <v>0</v>
      </c>
      <c r="J62" s="19">
        <v>900000</v>
      </c>
      <c r="K62" s="19">
        <v>284400</v>
      </c>
      <c r="L62" s="19">
        <v>0</v>
      </c>
      <c r="M62" s="19">
        <v>280500</v>
      </c>
      <c r="N62" s="19">
        <v>0</v>
      </c>
      <c r="O62" s="95">
        <v>360100</v>
      </c>
      <c r="P62" s="95">
        <v>0</v>
      </c>
      <c r="Q62" s="95">
        <v>0</v>
      </c>
      <c r="R62" s="95">
        <v>0</v>
      </c>
      <c r="S62" s="95">
        <v>0</v>
      </c>
      <c r="T62" s="19">
        <v>0</v>
      </c>
      <c r="U62" s="31">
        <v>0</v>
      </c>
      <c r="V62" s="91"/>
    </row>
    <row r="63" spans="1:22" ht="12.75" customHeight="1" x14ac:dyDescent="0.2">
      <c r="A63" s="25"/>
      <c r="B63" s="108">
        <v>0</v>
      </c>
      <c r="C63" s="86" t="s">
        <v>12</v>
      </c>
      <c r="D63" s="107"/>
      <c r="E63" s="103">
        <v>925</v>
      </c>
      <c r="F63" s="102">
        <v>702</v>
      </c>
      <c r="G63" s="101">
        <v>122003016</v>
      </c>
      <c r="H63" s="19">
        <v>6332100</v>
      </c>
      <c r="I63" s="106">
        <v>700000</v>
      </c>
      <c r="J63" s="19">
        <v>1700000</v>
      </c>
      <c r="K63" s="19">
        <v>1600000</v>
      </c>
      <c r="L63" s="19">
        <v>1068700</v>
      </c>
      <c r="M63" s="19">
        <v>300000</v>
      </c>
      <c r="N63" s="19">
        <v>108200</v>
      </c>
      <c r="O63" s="95">
        <v>70000</v>
      </c>
      <c r="P63" s="95">
        <v>90000</v>
      </c>
      <c r="Q63" s="95">
        <v>90000</v>
      </c>
      <c r="R63" s="95">
        <v>200000</v>
      </c>
      <c r="S63" s="95">
        <v>300000</v>
      </c>
      <c r="T63" s="19">
        <v>105200</v>
      </c>
      <c r="U63" s="31">
        <v>605200</v>
      </c>
      <c r="V63" s="91"/>
    </row>
    <row r="64" spans="1:22" ht="12.75" customHeight="1" x14ac:dyDescent="0.2">
      <c r="A64" s="25"/>
      <c r="B64" s="108">
        <v>0</v>
      </c>
      <c r="C64" s="86" t="s">
        <v>12</v>
      </c>
      <c r="D64" s="107"/>
      <c r="E64" s="103">
        <v>925</v>
      </c>
      <c r="F64" s="102">
        <v>702</v>
      </c>
      <c r="G64" s="101">
        <v>202806002</v>
      </c>
      <c r="H64" s="19">
        <v>39814300</v>
      </c>
      <c r="I64" s="106">
        <v>3914950</v>
      </c>
      <c r="J64" s="19">
        <v>4334580</v>
      </c>
      <c r="K64" s="19">
        <v>4404300</v>
      </c>
      <c r="L64" s="19">
        <v>4893690</v>
      </c>
      <c r="M64" s="19">
        <v>2691530</v>
      </c>
      <c r="N64" s="19">
        <v>0</v>
      </c>
      <c r="O64" s="95">
        <v>0</v>
      </c>
      <c r="P64" s="95">
        <v>0</v>
      </c>
      <c r="Q64" s="95">
        <v>5138370</v>
      </c>
      <c r="R64" s="95">
        <v>4893690</v>
      </c>
      <c r="S64" s="95">
        <v>4404320</v>
      </c>
      <c r="T64" s="19">
        <v>5138870</v>
      </c>
      <c r="U64" s="31">
        <v>14436880</v>
      </c>
      <c r="V64" s="91"/>
    </row>
    <row r="65" spans="1:22" ht="12.75" customHeight="1" x14ac:dyDescent="0.2">
      <c r="A65" s="25"/>
      <c r="B65" s="108">
        <v>0</v>
      </c>
      <c r="C65" s="86" t="s">
        <v>12</v>
      </c>
      <c r="D65" s="107"/>
      <c r="E65" s="103">
        <v>925</v>
      </c>
      <c r="F65" s="102">
        <v>702</v>
      </c>
      <c r="G65" s="101">
        <v>204300000</v>
      </c>
      <c r="H65" s="19">
        <v>26144200</v>
      </c>
      <c r="I65" s="106">
        <v>2402200</v>
      </c>
      <c r="J65" s="19">
        <v>2402200</v>
      </c>
      <c r="K65" s="19">
        <v>2402200</v>
      </c>
      <c r="L65" s="19">
        <v>3002800</v>
      </c>
      <c r="M65" s="19">
        <v>4804300</v>
      </c>
      <c r="N65" s="19">
        <v>3603300</v>
      </c>
      <c r="O65" s="95">
        <v>0</v>
      </c>
      <c r="P65" s="95">
        <v>600500</v>
      </c>
      <c r="Q65" s="95">
        <v>2402200</v>
      </c>
      <c r="R65" s="95">
        <v>2402200</v>
      </c>
      <c r="S65" s="95">
        <v>2122300</v>
      </c>
      <c r="T65" s="19">
        <v>0</v>
      </c>
      <c r="U65" s="31">
        <v>4524500</v>
      </c>
      <c r="V65" s="91"/>
    </row>
    <row r="66" spans="1:22" ht="12.75" customHeight="1" x14ac:dyDescent="0.2">
      <c r="A66" s="25"/>
      <c r="B66" s="108">
        <v>0</v>
      </c>
      <c r="C66" s="86" t="s">
        <v>12</v>
      </c>
      <c r="D66" s="107"/>
      <c r="E66" s="103">
        <v>925</v>
      </c>
      <c r="F66" s="102">
        <v>703</v>
      </c>
      <c r="G66" s="101">
        <v>1001001</v>
      </c>
      <c r="H66" s="19">
        <v>47176100</v>
      </c>
      <c r="I66" s="106">
        <v>4079300</v>
      </c>
      <c r="J66" s="19">
        <v>3965200</v>
      </c>
      <c r="K66" s="19">
        <v>4006400</v>
      </c>
      <c r="L66" s="19">
        <v>4036100</v>
      </c>
      <c r="M66" s="19">
        <v>3800100</v>
      </c>
      <c r="N66" s="19">
        <v>3784400</v>
      </c>
      <c r="O66" s="95">
        <v>3984700</v>
      </c>
      <c r="P66" s="95">
        <v>3796200</v>
      </c>
      <c r="Q66" s="95">
        <v>3806000</v>
      </c>
      <c r="R66" s="95">
        <v>4000700</v>
      </c>
      <c r="S66" s="95">
        <v>3896400</v>
      </c>
      <c r="T66" s="19">
        <v>4020600</v>
      </c>
      <c r="U66" s="31">
        <v>11917700</v>
      </c>
      <c r="V66" s="91"/>
    </row>
    <row r="67" spans="1:22" ht="12.75" customHeight="1" x14ac:dyDescent="0.2">
      <c r="A67" s="25"/>
      <c r="B67" s="108">
        <v>0</v>
      </c>
      <c r="C67" s="86" t="s">
        <v>12</v>
      </c>
      <c r="D67" s="107"/>
      <c r="E67" s="103">
        <v>925</v>
      </c>
      <c r="F67" s="102">
        <v>703</v>
      </c>
      <c r="G67" s="101">
        <v>122003018</v>
      </c>
      <c r="H67" s="19">
        <v>563400</v>
      </c>
      <c r="I67" s="106">
        <v>144200</v>
      </c>
      <c r="J67" s="19">
        <v>136200</v>
      </c>
      <c r="K67" s="19">
        <v>131200</v>
      </c>
      <c r="L67" s="19">
        <v>67900</v>
      </c>
      <c r="M67" s="19">
        <v>7500</v>
      </c>
      <c r="N67" s="19">
        <v>7500</v>
      </c>
      <c r="O67" s="95">
        <v>7500</v>
      </c>
      <c r="P67" s="95">
        <v>7500</v>
      </c>
      <c r="Q67" s="95">
        <v>7500</v>
      </c>
      <c r="R67" s="95">
        <v>17200</v>
      </c>
      <c r="S67" s="95">
        <v>17200</v>
      </c>
      <c r="T67" s="19">
        <v>12000</v>
      </c>
      <c r="U67" s="31">
        <v>46400</v>
      </c>
      <c r="V67" s="91"/>
    </row>
    <row r="68" spans="1:22" ht="12.75" customHeight="1" x14ac:dyDescent="0.2">
      <c r="A68" s="25"/>
      <c r="B68" s="108">
        <v>0</v>
      </c>
      <c r="C68" s="86" t="s">
        <v>12</v>
      </c>
      <c r="D68" s="107"/>
      <c r="E68" s="103">
        <v>925</v>
      </c>
      <c r="F68" s="102">
        <v>707</v>
      </c>
      <c r="G68" s="101">
        <v>1001001</v>
      </c>
      <c r="H68" s="19">
        <v>1980000</v>
      </c>
      <c r="I68" s="106">
        <v>50000</v>
      </c>
      <c r="J68" s="19">
        <v>50000</v>
      </c>
      <c r="K68" s="19">
        <v>50000</v>
      </c>
      <c r="L68" s="19">
        <v>50000</v>
      </c>
      <c r="M68" s="19">
        <v>1000000</v>
      </c>
      <c r="N68" s="19">
        <v>780000</v>
      </c>
      <c r="O68" s="95">
        <v>0</v>
      </c>
      <c r="P68" s="95">
        <v>0</v>
      </c>
      <c r="Q68" s="95">
        <v>0</v>
      </c>
      <c r="R68" s="95">
        <v>0</v>
      </c>
      <c r="S68" s="95">
        <v>0</v>
      </c>
      <c r="T68" s="19">
        <v>0</v>
      </c>
      <c r="U68" s="31">
        <v>0</v>
      </c>
      <c r="V68" s="91"/>
    </row>
    <row r="69" spans="1:22" ht="12.75" customHeight="1" x14ac:dyDescent="0.2">
      <c r="A69" s="25"/>
      <c r="B69" s="108">
        <v>0</v>
      </c>
      <c r="C69" s="86" t="s">
        <v>12</v>
      </c>
      <c r="D69" s="107"/>
      <c r="E69" s="103">
        <v>925</v>
      </c>
      <c r="F69" s="102">
        <v>707</v>
      </c>
      <c r="G69" s="101">
        <v>122003019</v>
      </c>
      <c r="H69" s="19">
        <v>2788500</v>
      </c>
      <c r="I69" s="106">
        <v>0</v>
      </c>
      <c r="J69" s="19">
        <v>0</v>
      </c>
      <c r="K69" s="19">
        <v>0</v>
      </c>
      <c r="L69" s="19">
        <v>0</v>
      </c>
      <c r="M69" s="19">
        <v>2788500</v>
      </c>
      <c r="N69" s="19">
        <v>0</v>
      </c>
      <c r="O69" s="95">
        <v>0</v>
      </c>
      <c r="P69" s="95">
        <v>0</v>
      </c>
      <c r="Q69" s="95">
        <v>0</v>
      </c>
      <c r="R69" s="95">
        <v>0</v>
      </c>
      <c r="S69" s="95">
        <v>0</v>
      </c>
      <c r="T69" s="19">
        <v>0</v>
      </c>
      <c r="U69" s="31">
        <v>0</v>
      </c>
      <c r="V69" s="91"/>
    </row>
    <row r="70" spans="1:22" ht="12.75" customHeight="1" x14ac:dyDescent="0.2">
      <c r="A70" s="25"/>
      <c r="B70" s="108">
        <v>0</v>
      </c>
      <c r="C70" s="86" t="s">
        <v>12</v>
      </c>
      <c r="D70" s="107"/>
      <c r="E70" s="103">
        <v>925</v>
      </c>
      <c r="F70" s="102">
        <v>709</v>
      </c>
      <c r="G70" s="101">
        <v>1001001</v>
      </c>
      <c r="H70" s="19">
        <v>17675200</v>
      </c>
      <c r="I70" s="106">
        <v>1470000</v>
      </c>
      <c r="J70" s="19">
        <v>1470000</v>
      </c>
      <c r="K70" s="19">
        <v>1470000</v>
      </c>
      <c r="L70" s="19">
        <v>1470000</v>
      </c>
      <c r="M70" s="19">
        <v>1470000</v>
      </c>
      <c r="N70" s="19">
        <v>1470000</v>
      </c>
      <c r="O70" s="95">
        <v>1470000</v>
      </c>
      <c r="P70" s="95">
        <v>1470000</v>
      </c>
      <c r="Q70" s="95">
        <v>1470000</v>
      </c>
      <c r="R70" s="95">
        <v>1470000</v>
      </c>
      <c r="S70" s="95">
        <v>1470000</v>
      </c>
      <c r="T70" s="19">
        <v>1505200</v>
      </c>
      <c r="U70" s="31">
        <v>4445200</v>
      </c>
      <c r="V70" s="91"/>
    </row>
    <row r="71" spans="1:22" ht="12.75" customHeight="1" x14ac:dyDescent="0.2">
      <c r="A71" s="25"/>
      <c r="B71" s="105">
        <v>0</v>
      </c>
      <c r="C71" s="24" t="s">
        <v>12</v>
      </c>
      <c r="D71" s="104"/>
      <c r="E71" s="103">
        <v>925</v>
      </c>
      <c r="F71" s="102">
        <v>1004</v>
      </c>
      <c r="G71" s="101">
        <v>122003007</v>
      </c>
      <c r="H71" s="19">
        <v>6234600</v>
      </c>
      <c r="I71" s="27">
        <v>400000</v>
      </c>
      <c r="J71" s="16">
        <v>0</v>
      </c>
      <c r="K71" s="16">
        <v>0</v>
      </c>
      <c r="L71" s="16">
        <v>1500000</v>
      </c>
      <c r="M71" s="16">
        <v>0</v>
      </c>
      <c r="N71" s="16">
        <v>0</v>
      </c>
      <c r="O71" s="20">
        <v>1500000</v>
      </c>
      <c r="P71" s="20">
        <v>0</v>
      </c>
      <c r="Q71" s="20">
        <v>0</v>
      </c>
      <c r="R71" s="20">
        <v>1500000</v>
      </c>
      <c r="S71" s="20">
        <v>0</v>
      </c>
      <c r="T71" s="16">
        <v>1334600</v>
      </c>
      <c r="U71" s="31">
        <v>2834600</v>
      </c>
      <c r="V71" s="91"/>
    </row>
    <row r="72" spans="1:22" ht="12.75" customHeight="1" x14ac:dyDescent="0.2">
      <c r="A72" s="25"/>
      <c r="B72" s="85" t="s">
        <v>10</v>
      </c>
      <c r="C72" s="85"/>
      <c r="D72" s="84"/>
      <c r="E72" s="94">
        <v>926</v>
      </c>
      <c r="F72" s="93"/>
      <c r="G72" s="92"/>
      <c r="H72" s="10">
        <v>70249800</v>
      </c>
      <c r="I72" s="83">
        <v>5435500</v>
      </c>
      <c r="J72" s="83">
        <v>5285500</v>
      </c>
      <c r="K72" s="10">
        <v>4940500</v>
      </c>
      <c r="L72" s="83">
        <v>9448300</v>
      </c>
      <c r="M72" s="83">
        <v>5349200</v>
      </c>
      <c r="N72" s="10">
        <v>7289200</v>
      </c>
      <c r="O72" s="83">
        <v>5488200</v>
      </c>
      <c r="P72" s="83">
        <v>4588200</v>
      </c>
      <c r="Q72" s="10">
        <v>5495200</v>
      </c>
      <c r="R72" s="83">
        <v>4822000</v>
      </c>
      <c r="S72" s="83">
        <v>5696000</v>
      </c>
      <c r="T72" s="10">
        <v>6412000</v>
      </c>
      <c r="U72" s="31">
        <v>16930000</v>
      </c>
      <c r="V72" s="91"/>
    </row>
    <row r="73" spans="1:22" ht="12.75" customHeight="1" x14ac:dyDescent="0.2">
      <c r="A73" s="25"/>
      <c r="B73" s="111">
        <v>0</v>
      </c>
      <c r="C73" s="82" t="s">
        <v>8</v>
      </c>
      <c r="D73" s="110"/>
      <c r="E73" s="98">
        <v>926</v>
      </c>
      <c r="F73" s="97">
        <v>703</v>
      </c>
      <c r="G73" s="96">
        <v>1001001</v>
      </c>
      <c r="H73" s="19">
        <v>22159000</v>
      </c>
      <c r="I73" s="106">
        <v>1800000</v>
      </c>
      <c r="J73" s="78">
        <v>1800000</v>
      </c>
      <c r="K73" s="78">
        <v>1705000</v>
      </c>
      <c r="L73" s="78">
        <v>1600000</v>
      </c>
      <c r="M73" s="78">
        <v>1500000</v>
      </c>
      <c r="N73" s="78">
        <v>3400000</v>
      </c>
      <c r="O73" s="109">
        <v>1600000</v>
      </c>
      <c r="P73" s="109">
        <v>1400000</v>
      </c>
      <c r="Q73" s="109">
        <v>1700000</v>
      </c>
      <c r="R73" s="109">
        <v>1500000</v>
      </c>
      <c r="S73" s="109">
        <v>1800000</v>
      </c>
      <c r="T73" s="78">
        <v>2354000</v>
      </c>
      <c r="U73" s="31">
        <v>5654000</v>
      </c>
      <c r="V73" s="91"/>
    </row>
    <row r="74" spans="1:22" ht="12.75" customHeight="1" x14ac:dyDescent="0.2">
      <c r="A74" s="25"/>
      <c r="B74" s="108">
        <v>0</v>
      </c>
      <c r="C74" s="86" t="s">
        <v>8</v>
      </c>
      <c r="D74" s="107"/>
      <c r="E74" s="103">
        <v>926</v>
      </c>
      <c r="F74" s="102">
        <v>703</v>
      </c>
      <c r="G74" s="101">
        <v>122003008</v>
      </c>
      <c r="H74" s="19">
        <v>268500</v>
      </c>
      <c r="I74" s="106">
        <v>39500</v>
      </c>
      <c r="J74" s="19">
        <v>39500</v>
      </c>
      <c r="K74" s="19">
        <v>39500</v>
      </c>
      <c r="L74" s="19">
        <v>27000</v>
      </c>
      <c r="M74" s="19">
        <v>3200</v>
      </c>
      <c r="N74" s="19">
        <v>3200</v>
      </c>
      <c r="O74" s="95">
        <v>3200</v>
      </c>
      <c r="P74" s="95">
        <v>3200</v>
      </c>
      <c r="Q74" s="95">
        <v>3200</v>
      </c>
      <c r="R74" s="95">
        <v>27000</v>
      </c>
      <c r="S74" s="95">
        <v>40000</v>
      </c>
      <c r="T74" s="19">
        <v>40000</v>
      </c>
      <c r="U74" s="31">
        <v>107000</v>
      </c>
      <c r="V74" s="91"/>
    </row>
    <row r="75" spans="1:22" ht="12.75" customHeight="1" x14ac:dyDescent="0.2">
      <c r="A75" s="25"/>
      <c r="B75" s="108">
        <v>0</v>
      </c>
      <c r="C75" s="86" t="s">
        <v>8</v>
      </c>
      <c r="D75" s="107"/>
      <c r="E75" s="103">
        <v>926</v>
      </c>
      <c r="F75" s="102">
        <v>703</v>
      </c>
      <c r="G75" s="101">
        <v>202396000</v>
      </c>
      <c r="H75" s="19">
        <v>4265300</v>
      </c>
      <c r="I75" s="106">
        <v>0</v>
      </c>
      <c r="J75" s="19">
        <v>0</v>
      </c>
      <c r="K75" s="19">
        <v>0</v>
      </c>
      <c r="L75" s="19">
        <v>4265300</v>
      </c>
      <c r="M75" s="19">
        <v>0</v>
      </c>
      <c r="N75" s="19">
        <v>0</v>
      </c>
      <c r="O75" s="95">
        <v>0</v>
      </c>
      <c r="P75" s="95">
        <v>0</v>
      </c>
      <c r="Q75" s="95">
        <v>0</v>
      </c>
      <c r="R75" s="95">
        <v>0</v>
      </c>
      <c r="S75" s="95">
        <v>0</v>
      </c>
      <c r="T75" s="19">
        <v>0</v>
      </c>
      <c r="U75" s="31">
        <v>0</v>
      </c>
      <c r="V75" s="91"/>
    </row>
    <row r="76" spans="1:22" ht="12.75" customHeight="1" x14ac:dyDescent="0.2">
      <c r="A76" s="25"/>
      <c r="B76" s="108">
        <v>0</v>
      </c>
      <c r="C76" s="86" t="s">
        <v>8</v>
      </c>
      <c r="D76" s="107"/>
      <c r="E76" s="103">
        <v>926</v>
      </c>
      <c r="F76" s="102">
        <v>801</v>
      </c>
      <c r="G76" s="101">
        <v>1001001</v>
      </c>
      <c r="H76" s="19">
        <v>41980000</v>
      </c>
      <c r="I76" s="106">
        <v>3466000</v>
      </c>
      <c r="J76" s="19">
        <v>3316000</v>
      </c>
      <c r="K76" s="19">
        <v>3066000</v>
      </c>
      <c r="L76" s="19">
        <v>3426000</v>
      </c>
      <c r="M76" s="19">
        <v>3716000</v>
      </c>
      <c r="N76" s="19">
        <v>3756000</v>
      </c>
      <c r="O76" s="95">
        <v>3755000</v>
      </c>
      <c r="P76" s="95">
        <v>3055000</v>
      </c>
      <c r="Q76" s="95">
        <v>3662000</v>
      </c>
      <c r="R76" s="95">
        <v>3165000</v>
      </c>
      <c r="S76" s="95">
        <v>3726000</v>
      </c>
      <c r="T76" s="19">
        <v>3871000</v>
      </c>
      <c r="U76" s="31">
        <v>10762000</v>
      </c>
      <c r="V76" s="91"/>
    </row>
    <row r="77" spans="1:22" ht="12.75" customHeight="1" x14ac:dyDescent="0.2">
      <c r="A77" s="25"/>
      <c r="B77" s="105">
        <v>0</v>
      </c>
      <c r="C77" s="24" t="s">
        <v>8</v>
      </c>
      <c r="D77" s="104"/>
      <c r="E77" s="103">
        <v>926</v>
      </c>
      <c r="F77" s="102">
        <v>804</v>
      </c>
      <c r="G77" s="101">
        <v>1001001</v>
      </c>
      <c r="H77" s="19">
        <v>1577000</v>
      </c>
      <c r="I77" s="27">
        <v>130000</v>
      </c>
      <c r="J77" s="16">
        <v>130000</v>
      </c>
      <c r="K77" s="16">
        <v>130000</v>
      </c>
      <c r="L77" s="16">
        <v>130000</v>
      </c>
      <c r="M77" s="16">
        <v>130000</v>
      </c>
      <c r="N77" s="16">
        <v>130000</v>
      </c>
      <c r="O77" s="20">
        <v>130000</v>
      </c>
      <c r="P77" s="20">
        <v>130000</v>
      </c>
      <c r="Q77" s="20">
        <v>130000</v>
      </c>
      <c r="R77" s="20">
        <v>130000</v>
      </c>
      <c r="S77" s="20">
        <v>130000</v>
      </c>
      <c r="T77" s="16">
        <v>147000</v>
      </c>
      <c r="U77" s="31">
        <v>407000</v>
      </c>
      <c r="V77" s="91"/>
    </row>
    <row r="78" spans="1:22" ht="21.75" customHeight="1" x14ac:dyDescent="0.2">
      <c r="A78" s="25"/>
      <c r="B78" s="85" t="s">
        <v>6</v>
      </c>
      <c r="C78" s="85"/>
      <c r="D78" s="84"/>
      <c r="E78" s="94">
        <v>929</v>
      </c>
      <c r="F78" s="93"/>
      <c r="G78" s="92"/>
      <c r="H78" s="10">
        <v>39042000</v>
      </c>
      <c r="I78" s="83">
        <v>2870000</v>
      </c>
      <c r="J78" s="83">
        <v>2670000</v>
      </c>
      <c r="K78" s="10">
        <v>2990000</v>
      </c>
      <c r="L78" s="83">
        <v>7561200</v>
      </c>
      <c r="M78" s="83">
        <v>3160000</v>
      </c>
      <c r="N78" s="10">
        <v>2660000</v>
      </c>
      <c r="O78" s="83">
        <v>3350000</v>
      </c>
      <c r="P78" s="83">
        <v>2550000</v>
      </c>
      <c r="Q78" s="10">
        <v>2450000</v>
      </c>
      <c r="R78" s="83">
        <v>2120000</v>
      </c>
      <c r="S78" s="83">
        <v>2820000</v>
      </c>
      <c r="T78" s="10">
        <v>3840800</v>
      </c>
      <c r="U78" s="31">
        <v>8780800</v>
      </c>
      <c r="V78" s="91"/>
    </row>
    <row r="79" spans="1:22" ht="12.75" customHeight="1" x14ac:dyDescent="0.2">
      <c r="A79" s="25"/>
      <c r="B79" s="111">
        <v>0</v>
      </c>
      <c r="C79" s="82" t="s">
        <v>4</v>
      </c>
      <c r="D79" s="110"/>
      <c r="E79" s="98">
        <v>929</v>
      </c>
      <c r="F79" s="97">
        <v>1101</v>
      </c>
      <c r="G79" s="96">
        <v>1001001</v>
      </c>
      <c r="H79" s="19">
        <v>33503200</v>
      </c>
      <c r="I79" s="106">
        <v>2650000</v>
      </c>
      <c r="J79" s="78">
        <v>2450000</v>
      </c>
      <c r="K79" s="78">
        <v>2770000</v>
      </c>
      <c r="L79" s="78">
        <v>4200000</v>
      </c>
      <c r="M79" s="78">
        <v>2950000</v>
      </c>
      <c r="N79" s="78">
        <v>2450000</v>
      </c>
      <c r="O79" s="109">
        <v>3150000</v>
      </c>
      <c r="P79" s="109">
        <v>2350000</v>
      </c>
      <c r="Q79" s="109">
        <v>2250000</v>
      </c>
      <c r="R79" s="109">
        <v>1950000</v>
      </c>
      <c r="S79" s="109">
        <v>2650000</v>
      </c>
      <c r="T79" s="78">
        <v>3683200</v>
      </c>
      <c r="U79" s="31">
        <v>8283200</v>
      </c>
      <c r="V79" s="91"/>
    </row>
    <row r="80" spans="1:22" ht="12.75" customHeight="1" x14ac:dyDescent="0.2">
      <c r="A80" s="25"/>
      <c r="B80" s="108">
        <v>0</v>
      </c>
      <c r="C80" s="86" t="s">
        <v>4</v>
      </c>
      <c r="D80" s="107"/>
      <c r="E80" s="103">
        <v>929</v>
      </c>
      <c r="F80" s="102">
        <v>1101</v>
      </c>
      <c r="G80" s="101">
        <v>122002032</v>
      </c>
      <c r="H80" s="19">
        <v>841600</v>
      </c>
      <c r="I80" s="106">
        <v>70000</v>
      </c>
      <c r="J80" s="19">
        <v>70000</v>
      </c>
      <c r="K80" s="19">
        <v>70000</v>
      </c>
      <c r="L80" s="19">
        <v>70000</v>
      </c>
      <c r="M80" s="19">
        <v>70000</v>
      </c>
      <c r="N80" s="19">
        <v>70000</v>
      </c>
      <c r="O80" s="95">
        <v>70000</v>
      </c>
      <c r="P80" s="95">
        <v>70000</v>
      </c>
      <c r="Q80" s="95">
        <v>70000</v>
      </c>
      <c r="R80" s="95">
        <v>70000</v>
      </c>
      <c r="S80" s="95">
        <v>70000</v>
      </c>
      <c r="T80" s="19">
        <v>71600</v>
      </c>
      <c r="U80" s="31">
        <v>211600</v>
      </c>
      <c r="V80" s="91"/>
    </row>
    <row r="81" spans="1:22" ht="12.75" customHeight="1" x14ac:dyDescent="0.2">
      <c r="A81" s="25"/>
      <c r="B81" s="108">
        <v>0</v>
      </c>
      <c r="C81" s="86" t="s">
        <v>4</v>
      </c>
      <c r="D81" s="107"/>
      <c r="E81" s="103">
        <v>929</v>
      </c>
      <c r="F81" s="102">
        <v>1102</v>
      </c>
      <c r="G81" s="101">
        <v>1001001</v>
      </c>
      <c r="H81" s="19">
        <v>200000</v>
      </c>
      <c r="I81" s="106">
        <v>0</v>
      </c>
      <c r="J81" s="19">
        <v>0</v>
      </c>
      <c r="K81" s="19">
        <v>0</v>
      </c>
      <c r="L81" s="19">
        <v>200000</v>
      </c>
      <c r="M81" s="19">
        <v>0</v>
      </c>
      <c r="N81" s="19">
        <v>0</v>
      </c>
      <c r="O81" s="95">
        <v>0</v>
      </c>
      <c r="P81" s="95">
        <v>0</v>
      </c>
      <c r="Q81" s="95">
        <v>0</v>
      </c>
      <c r="R81" s="95">
        <v>0</v>
      </c>
      <c r="S81" s="95">
        <v>0</v>
      </c>
      <c r="T81" s="19">
        <v>0</v>
      </c>
      <c r="U81" s="31">
        <v>0</v>
      </c>
      <c r="V81" s="91"/>
    </row>
    <row r="82" spans="1:22" ht="12.75" customHeight="1" x14ac:dyDescent="0.2">
      <c r="A82" s="25"/>
      <c r="B82" s="108">
        <v>0</v>
      </c>
      <c r="C82" s="86" t="s">
        <v>4</v>
      </c>
      <c r="D82" s="107"/>
      <c r="E82" s="103">
        <v>929</v>
      </c>
      <c r="F82" s="102">
        <v>1102</v>
      </c>
      <c r="G82" s="101">
        <v>202383000</v>
      </c>
      <c r="H82" s="19">
        <v>2951200</v>
      </c>
      <c r="I82" s="106">
        <v>0</v>
      </c>
      <c r="J82" s="19">
        <v>0</v>
      </c>
      <c r="K82" s="19">
        <v>0</v>
      </c>
      <c r="L82" s="19">
        <v>2951200</v>
      </c>
      <c r="M82" s="19">
        <v>0</v>
      </c>
      <c r="N82" s="19">
        <v>0</v>
      </c>
      <c r="O82" s="95">
        <v>0</v>
      </c>
      <c r="P82" s="95">
        <v>0</v>
      </c>
      <c r="Q82" s="95">
        <v>0</v>
      </c>
      <c r="R82" s="95">
        <v>0</v>
      </c>
      <c r="S82" s="95">
        <v>0</v>
      </c>
      <c r="T82" s="19">
        <v>0</v>
      </c>
      <c r="U82" s="31">
        <v>0</v>
      </c>
      <c r="V82" s="91"/>
    </row>
    <row r="83" spans="1:22" ht="12.75" customHeight="1" x14ac:dyDescent="0.2">
      <c r="A83" s="25"/>
      <c r="B83" s="105">
        <v>0</v>
      </c>
      <c r="C83" s="24" t="s">
        <v>4</v>
      </c>
      <c r="D83" s="104"/>
      <c r="E83" s="103">
        <v>929</v>
      </c>
      <c r="F83" s="102">
        <v>1105</v>
      </c>
      <c r="G83" s="101">
        <v>1001001</v>
      </c>
      <c r="H83" s="19">
        <v>1546000</v>
      </c>
      <c r="I83" s="27">
        <v>150000</v>
      </c>
      <c r="J83" s="16">
        <v>150000</v>
      </c>
      <c r="K83" s="16">
        <v>150000</v>
      </c>
      <c r="L83" s="16">
        <v>140000</v>
      </c>
      <c r="M83" s="16">
        <v>140000</v>
      </c>
      <c r="N83" s="16">
        <v>140000</v>
      </c>
      <c r="O83" s="20">
        <v>130000</v>
      </c>
      <c r="P83" s="20">
        <v>130000</v>
      </c>
      <c r="Q83" s="20">
        <v>130000</v>
      </c>
      <c r="R83" s="20">
        <v>100000</v>
      </c>
      <c r="S83" s="20">
        <v>100000</v>
      </c>
      <c r="T83" s="16">
        <v>86000</v>
      </c>
      <c r="U83" s="31">
        <v>286000</v>
      </c>
      <c r="V83" s="91"/>
    </row>
    <row r="84" spans="1:22" ht="12.75" customHeight="1" x14ac:dyDescent="0.2">
      <c r="A84" s="25"/>
      <c r="B84" s="85" t="s">
        <v>108</v>
      </c>
      <c r="C84" s="85"/>
      <c r="D84" s="84"/>
      <c r="E84" s="94">
        <v>934</v>
      </c>
      <c r="F84" s="93"/>
      <c r="G84" s="92"/>
      <c r="H84" s="10">
        <v>3082000</v>
      </c>
      <c r="I84" s="83">
        <v>250000</v>
      </c>
      <c r="J84" s="83">
        <v>200000</v>
      </c>
      <c r="K84" s="10">
        <v>230000</v>
      </c>
      <c r="L84" s="83">
        <v>280000</v>
      </c>
      <c r="M84" s="83">
        <v>230000</v>
      </c>
      <c r="N84" s="10">
        <v>230000</v>
      </c>
      <c r="O84" s="83">
        <v>250000</v>
      </c>
      <c r="P84" s="83">
        <v>300000</v>
      </c>
      <c r="Q84" s="10">
        <v>370000</v>
      </c>
      <c r="R84" s="83">
        <v>230000</v>
      </c>
      <c r="S84" s="83">
        <v>257000</v>
      </c>
      <c r="T84" s="10">
        <v>255000</v>
      </c>
      <c r="U84" s="31">
        <v>742000</v>
      </c>
      <c r="V84" s="91"/>
    </row>
    <row r="85" spans="1:22" ht="12.75" customHeight="1" x14ac:dyDescent="0.2">
      <c r="A85" s="25"/>
      <c r="B85" s="100">
        <v>0</v>
      </c>
      <c r="C85" s="30" t="s">
        <v>107</v>
      </c>
      <c r="D85" s="99"/>
      <c r="E85" s="98">
        <v>934</v>
      </c>
      <c r="F85" s="97">
        <v>707</v>
      </c>
      <c r="G85" s="96">
        <v>1001001</v>
      </c>
      <c r="H85" s="19">
        <v>3082000</v>
      </c>
      <c r="I85" s="27">
        <v>250000</v>
      </c>
      <c r="J85" s="26">
        <v>200000</v>
      </c>
      <c r="K85" s="26">
        <v>230000</v>
      </c>
      <c r="L85" s="26">
        <v>280000</v>
      </c>
      <c r="M85" s="26">
        <v>230000</v>
      </c>
      <c r="N85" s="26">
        <v>230000</v>
      </c>
      <c r="O85" s="28">
        <v>250000</v>
      </c>
      <c r="P85" s="28">
        <v>300000</v>
      </c>
      <c r="Q85" s="28">
        <v>370000</v>
      </c>
      <c r="R85" s="28">
        <v>230000</v>
      </c>
      <c r="S85" s="28">
        <v>257000</v>
      </c>
      <c r="T85" s="26">
        <v>255000</v>
      </c>
      <c r="U85" s="17">
        <v>742000</v>
      </c>
      <c r="V85" s="91"/>
    </row>
    <row r="86" spans="1:22" s="124" customFormat="1" ht="12.75" customHeight="1" x14ac:dyDescent="0.2">
      <c r="A86" s="122"/>
      <c r="B86" s="38"/>
      <c r="C86" s="123" t="s">
        <v>106</v>
      </c>
      <c r="D86" s="38"/>
      <c r="E86" s="38"/>
      <c r="F86" s="38"/>
      <c r="G86" s="46"/>
      <c r="H86" s="4">
        <f>H5+H49+H52+H55+H72+H78+H84</f>
        <v>1376227900</v>
      </c>
      <c r="I86" s="4">
        <f t="shared" ref="I86:T86" si="0">I5+I49+I52+I55+I72+I78+I84</f>
        <v>86554570</v>
      </c>
      <c r="J86" s="4">
        <f t="shared" si="0"/>
        <v>111234780</v>
      </c>
      <c r="K86" s="4">
        <f t="shared" si="0"/>
        <v>122886290</v>
      </c>
      <c r="L86" s="4">
        <f t="shared" si="0"/>
        <v>153816250</v>
      </c>
      <c r="M86" s="4">
        <f t="shared" si="0"/>
        <v>138445300</v>
      </c>
      <c r="N86" s="4">
        <f t="shared" si="0"/>
        <v>132292920</v>
      </c>
      <c r="O86" s="4">
        <f t="shared" si="0"/>
        <v>123831170</v>
      </c>
      <c r="P86" s="4">
        <f t="shared" si="0"/>
        <v>93737970</v>
      </c>
      <c r="Q86" s="4">
        <f t="shared" si="0"/>
        <v>95226190</v>
      </c>
      <c r="R86" s="4">
        <f t="shared" si="0"/>
        <v>105946950</v>
      </c>
      <c r="S86" s="4">
        <f t="shared" si="0"/>
        <v>102503290</v>
      </c>
      <c r="T86" s="4">
        <f t="shared" si="0"/>
        <v>109752220</v>
      </c>
      <c r="U86" s="4">
        <v>675653910</v>
      </c>
      <c r="V86" s="123"/>
    </row>
  </sheetData>
  <mergeCells count="15">
    <mergeCell ref="F3:F4"/>
    <mergeCell ref="G3:G4"/>
    <mergeCell ref="H3:H4"/>
    <mergeCell ref="B3:B4"/>
    <mergeCell ref="D3:D4"/>
    <mergeCell ref="C3:C4"/>
    <mergeCell ref="E3:E4"/>
    <mergeCell ref="I3:T3"/>
    <mergeCell ref="B5:D5"/>
    <mergeCell ref="B49:D49"/>
    <mergeCell ref="B52:D52"/>
    <mergeCell ref="B55:D55"/>
    <mergeCell ref="B72:D72"/>
    <mergeCell ref="B78:D78"/>
    <mergeCell ref="B84:D84"/>
  </mergeCells>
  <pageMargins left="0.75" right="0.75" top="1" bottom="1" header="0.5" footer="0.5"/>
  <pageSetup paperSize="9" scale="59" fitToHeight="0" orientation="landscape" horizontalDpi="0" verticalDpi="0"/>
  <headerFooter alignWithMargins="0">
    <oddHeader>&amp;CСтраница &amp;P из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showGridLines="0" tabSelected="1" workbookViewId="0">
      <selection activeCell="E1" sqref="E1:E65536"/>
    </sheetView>
  </sheetViews>
  <sheetFormatPr defaultColWidth="9.140625" defaultRowHeight="12.75" x14ac:dyDescent="0.2"/>
  <cols>
    <col min="1" max="1" width="0.7109375" customWidth="1"/>
    <col min="2" max="2" width="40.140625" customWidth="1"/>
    <col min="3" max="3" width="23.5703125" customWidth="1"/>
    <col min="4" max="4" width="7.5703125" customWidth="1"/>
    <col min="5" max="5" width="13.5703125" customWidth="1"/>
    <col min="6" max="6" width="12.5703125" customWidth="1"/>
    <col min="7" max="7" width="12.42578125" customWidth="1"/>
    <col min="8" max="8" width="11.5703125" customWidth="1"/>
    <col min="9" max="9" width="12.140625" customWidth="1"/>
    <col min="10" max="10" width="12.28515625" customWidth="1"/>
    <col min="11" max="11" width="12.42578125" customWidth="1"/>
    <col min="12" max="14" width="12.5703125" customWidth="1"/>
    <col min="15" max="15" width="14.42578125" customWidth="1"/>
    <col min="16" max="16" width="12.5703125" customWidth="1"/>
    <col min="17" max="17" width="12.42578125" customWidth="1"/>
    <col min="18" max="19" width="0" hidden="1" customWidth="1"/>
    <col min="20" max="252" width="9.140625" customWidth="1"/>
  </cols>
  <sheetData>
    <row r="1" spans="1:19" ht="4.5" customHeight="1" x14ac:dyDescent="0.2">
      <c r="A1" s="1"/>
      <c r="B1" s="1"/>
      <c r="C1" s="1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1"/>
    </row>
    <row r="2" spans="1:19" ht="12.75" customHeight="1" x14ac:dyDescent="0.2">
      <c r="A2" s="67" t="s">
        <v>118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66" t="s">
        <v>84</v>
      </c>
      <c r="S2" s="1"/>
    </row>
    <row r="3" spans="1:19" ht="18" customHeight="1" x14ac:dyDescent="0.2">
      <c r="A3" s="1"/>
      <c r="B3" s="89" t="s">
        <v>117</v>
      </c>
      <c r="C3" s="61" t="s">
        <v>116</v>
      </c>
      <c r="D3" s="61" t="s">
        <v>102</v>
      </c>
      <c r="E3" s="121" t="s">
        <v>80</v>
      </c>
      <c r="F3" s="89" t="s">
        <v>79</v>
      </c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1"/>
    </row>
    <row r="4" spans="1:19" ht="18" customHeight="1" x14ac:dyDescent="0.2">
      <c r="A4" s="1"/>
      <c r="B4" s="88"/>
      <c r="C4" s="65"/>
      <c r="D4" s="65"/>
      <c r="E4" s="120"/>
      <c r="F4" s="119" t="s">
        <v>73</v>
      </c>
      <c r="G4" s="112" t="s">
        <v>72</v>
      </c>
      <c r="H4" s="112" t="s">
        <v>71</v>
      </c>
      <c r="I4" s="112" t="s">
        <v>70</v>
      </c>
      <c r="J4" s="112" t="s">
        <v>69</v>
      </c>
      <c r="K4" s="112" t="s">
        <v>68</v>
      </c>
      <c r="L4" s="112" t="s">
        <v>67</v>
      </c>
      <c r="M4" s="112" t="s">
        <v>66</v>
      </c>
      <c r="N4" s="112" t="s">
        <v>65</v>
      </c>
      <c r="O4" s="112" t="s">
        <v>64</v>
      </c>
      <c r="P4" s="112" t="s">
        <v>63</v>
      </c>
      <c r="Q4" s="112" t="s">
        <v>62</v>
      </c>
      <c r="R4" s="118" t="s">
        <v>61</v>
      </c>
      <c r="S4" s="1"/>
    </row>
    <row r="5" spans="1:19" ht="21.75" customHeight="1" x14ac:dyDescent="0.2">
      <c r="A5" s="25"/>
      <c r="B5" s="85" t="s">
        <v>21</v>
      </c>
      <c r="C5" s="85"/>
      <c r="D5" s="85"/>
      <c r="E5" s="83">
        <v>10400000</v>
      </c>
      <c r="F5" s="83">
        <v>0</v>
      </c>
      <c r="G5" s="83">
        <v>0</v>
      </c>
      <c r="H5" s="10">
        <v>0</v>
      </c>
      <c r="I5" s="83">
        <v>0</v>
      </c>
      <c r="J5" s="83">
        <v>0</v>
      </c>
      <c r="K5" s="10">
        <v>0</v>
      </c>
      <c r="L5" s="83">
        <v>0</v>
      </c>
      <c r="M5" s="83">
        <v>10400000</v>
      </c>
      <c r="N5" s="10">
        <v>0</v>
      </c>
      <c r="O5" s="83">
        <v>0</v>
      </c>
      <c r="P5" s="83">
        <v>0</v>
      </c>
      <c r="Q5" s="10">
        <v>0</v>
      </c>
      <c r="R5" s="106">
        <v>0</v>
      </c>
      <c r="S5" s="77"/>
    </row>
    <row r="6" spans="1:19" ht="21.75" customHeight="1" x14ac:dyDescent="0.2">
      <c r="A6" s="25"/>
      <c r="B6" s="82" t="s">
        <v>20</v>
      </c>
      <c r="C6" s="81" t="s">
        <v>115</v>
      </c>
      <c r="D6" s="117"/>
      <c r="E6" s="106">
        <v>10400000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10400000</v>
      </c>
      <c r="N6" s="78">
        <v>0</v>
      </c>
      <c r="O6" s="78">
        <v>0</v>
      </c>
      <c r="P6" s="78">
        <v>0</v>
      </c>
      <c r="Q6" s="78">
        <v>0</v>
      </c>
      <c r="R6" s="78">
        <v>0</v>
      </c>
      <c r="S6" s="77"/>
    </row>
    <row r="7" spans="1:19" ht="12.75" customHeight="1" x14ac:dyDescent="0.2">
      <c r="A7" s="1"/>
      <c r="B7" s="91" t="s">
        <v>114</v>
      </c>
      <c r="C7" s="8" t="s">
        <v>0</v>
      </c>
      <c r="D7" s="116" t="s">
        <v>0</v>
      </c>
      <c r="E7" s="6">
        <v>10400000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10400000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1"/>
    </row>
    <row r="8" spans="1:19" ht="23.25" customHeight="1" x14ac:dyDescent="0.2">
      <c r="A8" s="1"/>
      <c r="B8" s="115" t="s">
        <v>123</v>
      </c>
      <c r="C8" s="73" t="s">
        <v>0</v>
      </c>
      <c r="D8" s="46" t="s">
        <v>0</v>
      </c>
      <c r="E8" s="6">
        <f>расходы!H86+'выпл. ИФДБ'!E7</f>
        <v>1386627900</v>
      </c>
      <c r="F8" s="6">
        <f>расходы!I86+'выпл. ИФДБ'!F7</f>
        <v>86554570</v>
      </c>
      <c r="G8" s="6">
        <f>расходы!J86+'выпл. ИФДБ'!G7</f>
        <v>111234780</v>
      </c>
      <c r="H8" s="6">
        <f>расходы!K86+'выпл. ИФДБ'!H7</f>
        <v>122886290</v>
      </c>
      <c r="I8" s="6">
        <f>расходы!L86+'выпл. ИФДБ'!I7</f>
        <v>153816250</v>
      </c>
      <c r="J8" s="6">
        <f>расходы!M86+'выпл. ИФДБ'!J7</f>
        <v>138445300</v>
      </c>
      <c r="K8" s="6">
        <f>расходы!N86+'выпл. ИФДБ'!K7</f>
        <v>132292920</v>
      </c>
      <c r="L8" s="6">
        <f>расходы!O86+'выпл. ИФДБ'!L7</f>
        <v>123831170</v>
      </c>
      <c r="M8" s="6">
        <f>расходы!P86+'выпл. ИФДБ'!M7</f>
        <v>104137970</v>
      </c>
      <c r="N8" s="6">
        <f>расходы!Q86+'выпл. ИФДБ'!N7</f>
        <v>95226190</v>
      </c>
      <c r="O8" s="6">
        <f>расходы!R86+'выпл. ИФДБ'!O7</f>
        <v>105946950</v>
      </c>
      <c r="P8" s="6">
        <f>расходы!S86+'выпл. ИФДБ'!P7</f>
        <v>102503290</v>
      </c>
      <c r="Q8" s="6">
        <f>расходы!T86+'выпл. ИФДБ'!Q7</f>
        <v>109752220</v>
      </c>
      <c r="R8" s="5">
        <v>0</v>
      </c>
      <c r="S8" s="1"/>
    </row>
    <row r="9" spans="1:19" ht="24.75" customHeight="1" x14ac:dyDescent="0.2">
      <c r="A9" s="1"/>
      <c r="B9" s="115" t="s">
        <v>113</v>
      </c>
      <c r="C9" s="73" t="s">
        <v>0</v>
      </c>
      <c r="D9" s="76" t="s">
        <v>0</v>
      </c>
      <c r="E9" s="6">
        <f>'поступл. ИФДБ'!F8-'выпл. ИФДБ'!E8</f>
        <v>23400000</v>
      </c>
      <c r="F9" s="6">
        <f>'поступл. ИФДБ'!G8-'выпл. ИФДБ'!F8</f>
        <v>-14071670</v>
      </c>
      <c r="G9" s="6">
        <f>'поступл. ИФДБ'!H8-'выпл. ИФДБ'!G8</f>
        <v>-6602280</v>
      </c>
      <c r="H9" s="6">
        <f>'поступл. ИФДБ'!I8-'выпл. ИФДБ'!H8</f>
        <v>12799580</v>
      </c>
      <c r="I9" s="6">
        <f>'поступл. ИФДБ'!J8-'выпл. ИФДБ'!I8</f>
        <v>8914230</v>
      </c>
      <c r="J9" s="6">
        <f>'поступл. ИФДБ'!K8-'выпл. ИФДБ'!J8</f>
        <v>-17841450</v>
      </c>
      <c r="K9" s="6">
        <f>'поступл. ИФДБ'!L8-'выпл. ИФДБ'!K8</f>
        <v>-8121270</v>
      </c>
      <c r="L9" s="6">
        <f>'поступл. ИФДБ'!M8-'выпл. ИФДБ'!L8</f>
        <v>5994480</v>
      </c>
      <c r="M9" s="6">
        <f>'поступл. ИФДБ'!N8-'выпл. ИФДБ'!M8</f>
        <v>-4529620</v>
      </c>
      <c r="N9" s="6">
        <f>'поступл. ИФДБ'!O8-'выпл. ИФДБ'!N8</f>
        <v>7609010</v>
      </c>
      <c r="O9" s="6">
        <f>'поступл. ИФДБ'!P8-'выпл. ИФДБ'!O8</f>
        <v>11986700</v>
      </c>
      <c r="P9" s="6">
        <f>'поступл. ИФДБ'!Q8-'выпл. ИФДБ'!P8</f>
        <v>8672550</v>
      </c>
      <c r="Q9" s="6">
        <f>'поступл. ИФДБ'!R8-'выпл. ИФДБ'!Q8</f>
        <v>18589740</v>
      </c>
      <c r="R9" s="5">
        <v>1351307820</v>
      </c>
      <c r="S9" s="1"/>
    </row>
    <row r="10" spans="1:19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2.75" customHeight="1" x14ac:dyDescent="0.2">
      <c r="A11" s="1" t="s">
        <v>124</v>
      </c>
      <c r="B11" s="1"/>
      <c r="C11" s="1"/>
      <c r="D11" s="43"/>
      <c r="E11" s="43"/>
      <c r="F11" s="1"/>
      <c r="G11" s="1"/>
      <c r="H11" s="1"/>
      <c r="I11" s="1"/>
      <c r="J11" s="1"/>
      <c r="K11" s="1"/>
      <c r="L11" s="1"/>
      <c r="M11" s="1"/>
      <c r="P11" s="126" t="s">
        <v>125</v>
      </c>
      <c r="Q11" s="125"/>
    </row>
    <row r="12" spans="1:19" ht="11.25" customHeight="1" x14ac:dyDescent="0.2">
      <c r="A12" s="1"/>
      <c r="B12" s="1"/>
      <c r="C12" s="1"/>
      <c r="D12" s="114"/>
      <c r="E12" s="114"/>
      <c r="F12" s="71"/>
      <c r="G12" s="71"/>
      <c r="H12" s="71"/>
      <c r="I12" s="1"/>
      <c r="J12" s="1"/>
      <c r="K12" s="1"/>
      <c r="L12" s="1"/>
      <c r="M12" s="1"/>
    </row>
  </sheetData>
  <mergeCells count="7">
    <mergeCell ref="P11:Q11"/>
    <mergeCell ref="B5:D5"/>
    <mergeCell ref="B3:B4"/>
    <mergeCell ref="C3:C4"/>
    <mergeCell ref="E3:E4"/>
    <mergeCell ref="F3:R3"/>
    <mergeCell ref="D3:D4"/>
  </mergeCells>
  <pageMargins left="0.75" right="0.75" top="1" bottom="1" header="0.5" footer="0.5"/>
  <pageSetup paperSize="9" scale="67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поступл. доходов</vt:lpstr>
      <vt:lpstr>поступл. ИФДБ</vt:lpstr>
      <vt:lpstr>расходы</vt:lpstr>
      <vt:lpstr>выпл. ИФДБ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Budget02</dc:creator>
  <cp:lastModifiedBy>Budget02</cp:lastModifiedBy>
  <dcterms:created xsi:type="dcterms:W3CDTF">2022-01-25T09:41:49Z</dcterms:created>
  <dcterms:modified xsi:type="dcterms:W3CDTF">2022-01-25T13:55:28Z</dcterms:modified>
</cp:coreProperties>
</file>