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4640"/>
  </bookViews>
  <sheets>
    <sheet name="поступл. доходов" sheetId="1" r:id="rId1"/>
    <sheet name="поступл. ИФДБ" sheetId="2" r:id="rId2"/>
    <sheet name="расходы" sheetId="3" r:id="rId3"/>
    <sheet name="выпл. ИФДБ" sheetId="4" r:id="rId4"/>
  </sheets>
  <calcPr calcId="144525" iterate="1"/>
</workbook>
</file>

<file path=xl/calcChain.xml><?xml version="1.0" encoding="utf-8"?>
<calcChain xmlns="http://schemas.openxmlformats.org/spreadsheetml/2006/main">
  <c r="G7" i="4" l="1"/>
  <c r="H7" i="4"/>
  <c r="I7" i="4"/>
  <c r="J7" i="4"/>
  <c r="K7" i="4"/>
  <c r="L7" i="4"/>
  <c r="M7" i="4"/>
  <c r="N7" i="4"/>
  <c r="O7" i="4"/>
  <c r="P7" i="4"/>
  <c r="Q7" i="4"/>
  <c r="R7" i="4"/>
  <c r="S7" i="4"/>
  <c r="T7" i="4"/>
  <c r="F7" i="4"/>
  <c r="G6" i="4"/>
  <c r="H6" i="4"/>
  <c r="I6" i="4"/>
  <c r="J6" i="4"/>
  <c r="K6" i="4"/>
  <c r="L6" i="4"/>
  <c r="M6" i="4"/>
  <c r="N6" i="4"/>
  <c r="O6" i="4"/>
  <c r="P6" i="4"/>
  <c r="Q6" i="4"/>
  <c r="R6" i="4"/>
  <c r="F6" i="4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H104" i="3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E8" i="2"/>
  <c r="F7" i="2"/>
  <c r="G7" i="2"/>
  <c r="H7" i="2"/>
  <c r="I7" i="2"/>
  <c r="J7" i="2"/>
  <c r="K7" i="2"/>
  <c r="L7" i="2"/>
  <c r="M7" i="2"/>
  <c r="N7" i="2"/>
  <c r="O7" i="2"/>
  <c r="P7" i="2"/>
  <c r="Q7" i="2"/>
  <c r="E7" i="2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F102" i="1"/>
</calcChain>
</file>

<file path=xl/sharedStrings.xml><?xml version="1.0" encoding="utf-8"?>
<sst xmlns="http://schemas.openxmlformats.org/spreadsheetml/2006/main" count="417" uniqueCount="119">
  <si>
    <t>Х</t>
  </si>
  <si>
    <t xml:space="preserve">  из них целевые федеральные средства</t>
  </si>
  <si>
    <t>Итого доходы:</t>
  </si>
  <si>
    <t>92920230024050000150</t>
  </si>
  <si>
    <t>Комитет по физической культуре и спорту</t>
  </si>
  <si>
    <t>92920229999050000150</t>
  </si>
  <si>
    <t>Итого по: Комитет по физической культуре и спорту</t>
  </si>
  <si>
    <t>92620230024050000150</t>
  </si>
  <si>
    <t>Отдел культуры</t>
  </si>
  <si>
    <t>92620225519050000150</t>
  </si>
  <si>
    <t>Итого по: Отдел культуры</t>
  </si>
  <si>
    <t>92520235303050000150</t>
  </si>
  <si>
    <t>Отдел образования</t>
  </si>
  <si>
    <t>92520235179050000150</t>
  </si>
  <si>
    <t>92520230029050000150</t>
  </si>
  <si>
    <t>92520230024050000150</t>
  </si>
  <si>
    <t>92520229999050000150</t>
  </si>
  <si>
    <t>92520225304050000150</t>
  </si>
  <si>
    <t>Итого по: Отдел образования</t>
  </si>
  <si>
    <t>91020240014050000150</t>
  </si>
  <si>
    <t>Контрольно-счетная палата муниципального образования Отрадненский муниципальный район Краснодарского края</t>
  </si>
  <si>
    <t>Итого по: Контрольно-счетная палата муниципального образования Отрадненский муниципальный район Краснодарского края</t>
  </si>
  <si>
    <t>90520215001050000150</t>
  </si>
  <si>
    <t>Финансовое управление администрации муниципального образования Отрадненский район</t>
  </si>
  <si>
    <t>Итого по: Финансовое управление администрации муниципального образования Отрадненский район</t>
  </si>
  <si>
    <t>90220240014050000150</t>
  </si>
  <si>
    <t>Администрация муниципального образования Отрадненский муниципальный район Краснодарского края</t>
  </si>
  <si>
    <t>90220236900050000150</t>
  </si>
  <si>
    <t>90220235120050000150</t>
  </si>
  <si>
    <t>90220235082050000150</t>
  </si>
  <si>
    <t>90220230024050000150</t>
  </si>
  <si>
    <t>90220229999050000150</t>
  </si>
  <si>
    <t>90220220077050000150</t>
  </si>
  <si>
    <t>90211607090050011140</t>
  </si>
  <si>
    <t>90211406013050021430</t>
  </si>
  <si>
    <t>90211402053050000410</t>
  </si>
  <si>
    <t>90211301995050000130</t>
  </si>
  <si>
    <t>90211107015050000120</t>
  </si>
  <si>
    <t>90211105035050042120</t>
  </si>
  <si>
    <t>90211105013050023120</t>
  </si>
  <si>
    <t>90211105013050021120</t>
  </si>
  <si>
    <t>90211103050050000120</t>
  </si>
  <si>
    <t>Итого по: Администрация муниципального образования Отрадненский муниципальный район Краснодарского края</t>
  </si>
  <si>
    <t>85411611050010000140</t>
  </si>
  <si>
    <t>Министерство природных ресурсов и лесного хозяйства Краснодарского края</t>
  </si>
  <si>
    <t>Итого по: Министерство природных ресурсов и лесного хозяйства Краснодарского края</t>
  </si>
  <si>
    <t>83611601203019000140</t>
  </si>
  <si>
    <t>Департамент по обеспечению деятельности мировых судей Краснодарского края</t>
  </si>
  <si>
    <t>Итого по: Департамент по обеспечению деятельности мировых судей Краснодарского края</t>
  </si>
  <si>
    <t>18210803010011050110</t>
  </si>
  <si>
    <t>Федеральная налоговая служба</t>
  </si>
  <si>
    <t>18210602010021000110</t>
  </si>
  <si>
    <t>18210504020021000110</t>
  </si>
  <si>
    <t>18210503010011000110</t>
  </si>
  <si>
    <t>18210501021011000110</t>
  </si>
  <si>
    <t>18210501011011000110</t>
  </si>
  <si>
    <t>18210302231010000110</t>
  </si>
  <si>
    <t>18210102010011000110</t>
  </si>
  <si>
    <t>18210101012021000110</t>
  </si>
  <si>
    <t>Итого по: Федеральная налоговая служба</t>
  </si>
  <si>
    <t>X</t>
  </si>
  <si>
    <t xml:space="preserve">  Нецелевые</t>
  </si>
  <si>
    <t xml:space="preserve">  Федеральные целевые</t>
  </si>
  <si>
    <t>Остатки средств на начало года, в том числе:</t>
  </si>
  <si>
    <t/>
  </si>
  <si>
    <t>4 квартал</t>
  </si>
  <si>
    <t>декабрь</t>
  </si>
  <si>
    <t>ноябрь</t>
  </si>
  <si>
    <t>октябрь</t>
  </si>
  <si>
    <t>сентябрь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</si>
  <si>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</si>
  <si>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</si>
  <si>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</si>
  <si>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</si>
  <si>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</si>
  <si>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</si>
  <si>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</si>
  <si>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</si>
  <si>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Кв4Целевые</t>
  </si>
  <si>
    <t>Кв3Целевые</t>
  </si>
  <si>
    <t>Кв2Целевые</t>
  </si>
  <si>
    <t>Кв1Целевые</t>
  </si>
  <si>
    <t>НаГодЦелевые</t>
  </si>
  <si>
    <t>В том числе на</t>
  </si>
  <si>
    <t>Сумма на год, всего</t>
  </si>
  <si>
    <t>Район</t>
  </si>
  <si>
    <t>Код целевых средств</t>
  </si>
  <si>
    <t>Коды бюджетной классификации доходов</t>
  </si>
  <si>
    <t>(рублей)</t>
  </si>
  <si>
    <t>(подпись)</t>
  </si>
  <si>
    <t>Код целевых cредств</t>
  </si>
  <si>
    <t>Коды бюджетной классификации источников финансирования дефицита бюджета</t>
  </si>
  <si>
    <t>Комитет по делам молодежи</t>
  </si>
  <si>
    <t>Итого по: Комитет по делам молодежи</t>
  </si>
  <si>
    <t>Код раздела/ подраздела</t>
  </si>
  <si>
    <t>Код ГРБС</t>
  </si>
  <si>
    <t>ЛС</t>
  </si>
  <si>
    <t>(расшифровка подписи)</t>
  </si>
  <si>
    <t>Направление остатков на покрытие временного кассового разрыва</t>
  </si>
  <si>
    <t>Код источников финансирования дефицита бюджета</t>
  </si>
  <si>
    <t>2.2. Прогноз кассовых выплат  в части источников финансирования дефицита бюджета</t>
  </si>
  <si>
    <t xml:space="preserve">УТВЕРЖДАЮ
Начальник финансового управления администрации муниципального образования Отрадненский район
________________________Н. Ф. Киноева                       
_______________
       (дата)
</t>
  </si>
  <si>
    <t>Кассовый план исполнения бюджета муниципального образования Отрадненский район в 2026 году</t>
  </si>
  <si>
    <t>Раздел 1. Прогноз кассовых поступлений в бюджет муниципального образования Отрадненский район</t>
  </si>
  <si>
    <t>1.1. Прогноз кассовых поступлений по доходам в бюджет муниципального образования Отрадненский район</t>
  </si>
  <si>
    <t>1.2. Прогноз кассовых поступлений по источникам финансирования дефицита бюджета муниципального образования Отрадненский район</t>
  </si>
  <si>
    <t>Главный администратор источников финансирования дефицита бюджета муниципального образования Отрадненский район</t>
  </si>
  <si>
    <t xml:space="preserve"> Главный администратор доходов бюджета муниципального образования Отрадненский район </t>
  </si>
  <si>
    <t>90501060502050000640</t>
  </si>
  <si>
    <t xml:space="preserve">Итого прогноз кассовых поступлений по источникам финансирования дефицита бюджета муниципального образования Отрадненский район                                                                                                       </t>
  </si>
  <si>
    <t>Всего прогноз кассовых поступлений в бюджет муниципального образования Отрадненский район</t>
  </si>
  <si>
    <t>Раздел 2. Прогноз кассовых выплат из бюджета муниципального образования Отрадненский район</t>
  </si>
  <si>
    <t>2.1. Прогноз кассовых выплат по расходам бюджета муниципального образования Отрадненский район</t>
  </si>
  <si>
    <t xml:space="preserve">Главный распорядитель бюджета муниципального образования Отрадненский район </t>
  </si>
  <si>
    <t>Итого прогноз кассовых выплат по расходам бюджета муниципального образования Отрадненский район</t>
  </si>
  <si>
    <t>Итого прогноз кассовых выплат по источникам финансирования дефицита бюджета муниципального образования Отрадненский район</t>
  </si>
  <si>
    <t>Всего прогноз кассовых выплат из бюджета муниципального образования Отрадненский район</t>
  </si>
  <si>
    <t xml:space="preserve">Начальник бюджетного отдела Финансового управления                                                                                      администрации муниципального образования Отрадненский район
</t>
  </si>
  <si>
    <t>О.Н. Авакимова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</si>
</sst>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;[Red]\-#,##0.00;0.00"/>
    <numFmt numFmtId="165" formatCode="000\.00"/>
    <numFmt numFmtId="166" formatCode="00\.00\.00"/>
    <numFmt numFmtId="167" formatCode="000\.000\.000"/>
    <numFmt numFmtId="168" formatCode="#,##0.00&quot;р.&quot;"/>
    <numFmt numFmtId="169" formatCode="00\.00"/>
    <numFmt numFmtId="170" formatCode="000"/>
    <numFmt numFmtId="171" formatCode="000\.00\.000\.0"/>
  </numFmts>
  <fonts count="8" x14ac:knownFonts="1">
    <font>
      <sz val="10"/>
      <name val="Arial"/>
      <charset val="204"/>
    </font>
    <font>
      <b/>
      <sz val="8"/>
      <name val="Arial"/>
      <charset val="204"/>
    </font>
    <font>
      <sz val="8"/>
      <name val="Arial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44">
    <xf numFmtId="0" fontId="0" fillId="0" borderId="0" xfId="0"/>
    <xf numFmtId="0" fontId="0" fillId="0" borderId="0" xfId="0" applyProtection="1">
      <protection hidden="1"/>
    </xf>
    <xf numFmtId="0" fontId="0" fillId="0" borderId="1" xfId="0" applyFont="1" applyFill="1" applyBorder="1" applyAlignment="1" applyProtection="1">
      <protection hidden="1"/>
    </xf>
    <xf numFmtId="0" fontId="0" fillId="0" borderId="2" xfId="0" applyFont="1" applyFill="1" applyBorder="1" applyAlignment="1" applyProtection="1">
      <protection hidden="1"/>
    </xf>
    <xf numFmtId="164" fontId="1" fillId="0" borderId="1" xfId="0" applyNumberFormat="1" applyFont="1" applyFill="1" applyBorder="1" applyAlignment="1" applyProtection="1">
      <alignment horizontal="right"/>
      <protection hidden="1"/>
    </xf>
    <xf numFmtId="164" fontId="1" fillId="0" borderId="3" xfId="0" applyNumberFormat="1" applyFont="1" applyFill="1" applyBorder="1" applyAlignment="1" applyProtection="1">
      <alignment horizontal="right"/>
      <protection hidden="1"/>
    </xf>
    <xf numFmtId="164" fontId="1" fillId="0" borderId="4" xfId="0" applyNumberFormat="1" applyFont="1" applyFill="1" applyBorder="1" applyAlignment="1" applyProtection="1">
      <alignment horizontal="right"/>
      <protection hidden="1"/>
    </xf>
    <xf numFmtId="0" fontId="2" fillId="0" borderId="4" xfId="0" applyNumberFormat="1" applyFont="1" applyFill="1" applyBorder="1" applyAlignment="1" applyProtection="1">
      <alignment horizontal="center"/>
      <protection hidden="1"/>
    </xf>
    <xf numFmtId="0" fontId="2" fillId="0" borderId="3" xfId="0" applyNumberFormat="1" applyFont="1" applyFill="1" applyBorder="1" applyAlignment="1" applyProtection="1">
      <alignment horizontal="center"/>
      <protection hidden="1"/>
    </xf>
    <xf numFmtId="0" fontId="0" fillId="0" borderId="5" xfId="0" applyNumberFormat="1" applyFont="1" applyFill="1" applyBorder="1" applyAlignment="1" applyProtection="1">
      <protection hidden="1"/>
    </xf>
    <xf numFmtId="164" fontId="1" fillId="0" borderId="1" xfId="0" applyNumberFormat="1" applyFont="1" applyFill="1" applyBorder="1" applyAlignment="1" applyProtection="1">
      <protection hidden="1"/>
    </xf>
    <xf numFmtId="164" fontId="1" fillId="0" borderId="7" xfId="0" applyNumberFormat="1" applyFont="1" applyFill="1" applyBorder="1" applyAlignment="1" applyProtection="1">
      <protection hidden="1"/>
    </xf>
    <xf numFmtId="0" fontId="2" fillId="0" borderId="7" xfId="0" applyNumberFormat="1" applyFont="1" applyFill="1" applyBorder="1" applyAlignment="1" applyProtection="1">
      <alignment horizontal="center"/>
      <protection hidden="1"/>
    </xf>
    <xf numFmtId="0" fontId="0" fillId="0" borderId="7" xfId="0" applyNumberFormat="1" applyFont="1" applyFill="1" applyBorder="1" applyAlignment="1" applyProtection="1">
      <protection hidden="1"/>
    </xf>
    <xf numFmtId="0" fontId="0" fillId="0" borderId="8" xfId="0" applyBorder="1" applyProtection="1">
      <protection hidden="1"/>
    </xf>
    <xf numFmtId="164" fontId="2" fillId="0" borderId="9" xfId="0" applyNumberFormat="1" applyFont="1" applyFill="1" applyBorder="1" applyAlignment="1" applyProtection="1">
      <protection hidden="1"/>
    </xf>
    <xf numFmtId="164" fontId="2" fillId="0" borderId="10" xfId="0" applyNumberFormat="1" applyFont="1" applyFill="1" applyBorder="1" applyAlignment="1" applyProtection="1">
      <protection hidden="1"/>
    </xf>
    <xf numFmtId="165" fontId="2" fillId="0" borderId="10" xfId="0" applyNumberFormat="1" applyFont="1" applyFill="1" applyBorder="1" applyAlignment="1" applyProtection="1">
      <protection hidden="1"/>
    </xf>
    <xf numFmtId="164" fontId="2" fillId="0" borderId="1" xfId="0" applyNumberFormat="1" applyFont="1" applyFill="1" applyBorder="1" applyAlignment="1" applyProtection="1">
      <protection hidden="1"/>
    </xf>
    <xf numFmtId="164" fontId="2" fillId="0" borderId="11" xfId="0" applyNumberFormat="1" applyFont="1" applyFill="1" applyBorder="1" applyAlignment="1" applyProtection="1">
      <protection hidden="1"/>
    </xf>
    <xf numFmtId="166" fontId="2" fillId="0" borderId="8" xfId="0" applyNumberFormat="1" applyFont="1" applyFill="1" applyBorder="1" applyAlignment="1" applyProtection="1">
      <protection hidden="1"/>
    </xf>
    <xf numFmtId="167" fontId="2" fillId="0" borderId="12" xfId="0" applyNumberFormat="1" applyFont="1" applyFill="1" applyBorder="1" applyAlignment="1" applyProtection="1">
      <protection hidden="1"/>
    </xf>
    <xf numFmtId="0" fontId="2" fillId="0" borderId="9" xfId="0" applyNumberFormat="1" applyFont="1" applyFill="1" applyBorder="1" applyAlignment="1" applyProtection="1">
      <protection hidden="1"/>
    </xf>
    <xf numFmtId="0" fontId="2" fillId="0" borderId="9" xfId="0" applyNumberFormat="1" applyFont="1" applyFill="1" applyBorder="1" applyAlignment="1" applyProtection="1">
      <alignment wrapText="1"/>
      <protection hidden="1"/>
    </xf>
    <xf numFmtId="0" fontId="0" fillId="0" borderId="6" xfId="0" applyBorder="1" applyProtection="1">
      <protection hidden="1"/>
    </xf>
    <xf numFmtId="164" fontId="2" fillId="0" borderId="12" xfId="0" applyNumberFormat="1" applyFont="1" applyFill="1" applyBorder="1" applyAlignment="1" applyProtection="1">
      <protection hidden="1"/>
    </xf>
    <xf numFmtId="164" fontId="2" fillId="0" borderId="6" xfId="0" applyNumberFormat="1" applyFont="1" applyFill="1" applyBorder="1" applyAlignment="1" applyProtection="1">
      <protection hidden="1"/>
    </xf>
    <xf numFmtId="164" fontId="2" fillId="0" borderId="8" xfId="0" applyNumberFormat="1" applyFont="1" applyFill="1" applyBorder="1" applyAlignment="1" applyProtection="1">
      <protection hidden="1"/>
    </xf>
    <xf numFmtId="0" fontId="2" fillId="0" borderId="12" xfId="0" applyNumberFormat="1" applyFont="1" applyFill="1" applyBorder="1" applyAlignment="1" applyProtection="1">
      <protection hidden="1"/>
    </xf>
    <xf numFmtId="0" fontId="2" fillId="0" borderId="12" xfId="0" applyNumberFormat="1" applyFont="1" applyFill="1" applyBorder="1" applyAlignment="1" applyProtection="1">
      <alignment wrapText="1"/>
      <protection hidden="1"/>
    </xf>
    <xf numFmtId="164" fontId="2" fillId="0" borderId="2" xfId="0" applyNumberFormat="1" applyFont="1" applyFill="1" applyBorder="1" applyAlignment="1" applyProtection="1">
      <protection hidden="1"/>
    </xf>
    <xf numFmtId="164" fontId="1" fillId="0" borderId="13" xfId="0" applyNumberFormat="1" applyFont="1" applyFill="1" applyBorder="1" applyAlignment="1" applyProtection="1">
      <protection hidden="1"/>
    </xf>
    <xf numFmtId="164" fontId="1" fillId="0" borderId="14" xfId="0" applyNumberFormat="1" applyFont="1" applyFill="1" applyBorder="1" applyAlignment="1" applyProtection="1">
      <protection hidden="1"/>
    </xf>
    <xf numFmtId="0" fontId="1" fillId="0" borderId="14" xfId="0" applyNumberFormat="1" applyFont="1" applyFill="1" applyBorder="1" applyAlignment="1" applyProtection="1">
      <alignment wrapText="1"/>
      <protection hidden="1"/>
    </xf>
    <xf numFmtId="0" fontId="1" fillId="0" borderId="13" xfId="0" applyNumberFormat="1" applyFont="1" applyFill="1" applyBorder="1" applyAlignment="1" applyProtection="1">
      <alignment wrapText="1"/>
      <protection hidden="1"/>
    </xf>
    <xf numFmtId="0" fontId="2" fillId="0" borderId="10" xfId="0" applyNumberFormat="1" applyFont="1" applyFill="1" applyBorder="1" applyAlignment="1" applyProtection="1">
      <alignment horizontal="center"/>
      <protection hidden="1"/>
    </xf>
    <xf numFmtId="0" fontId="2" fillId="0" borderId="9" xfId="0" applyNumberFormat="1" applyFont="1" applyFill="1" applyBorder="1" applyAlignment="1" applyProtection="1">
      <alignment horizontal="center"/>
      <protection hidden="1"/>
    </xf>
    <xf numFmtId="0" fontId="2" fillId="0" borderId="1" xfId="0" applyNumberFormat="1" applyFont="1" applyFill="1" applyBorder="1" applyAlignment="1" applyProtection="1">
      <alignment horizontal="center"/>
      <protection hidden="1"/>
    </xf>
    <xf numFmtId="0" fontId="2" fillId="0" borderId="12" xfId="0" applyNumberFormat="1" applyFont="1" applyFill="1" applyBorder="1" applyAlignment="1" applyProtection="1">
      <alignment horizontal="center"/>
      <protection hidden="1"/>
    </xf>
    <xf numFmtId="164" fontId="1" fillId="0" borderId="15" xfId="0" applyNumberFormat="1" applyFont="1" applyFill="1" applyBorder="1" applyAlignment="1" applyProtection="1">
      <alignment horizontal="right"/>
      <protection hidden="1"/>
    </xf>
    <xf numFmtId="0" fontId="2" fillId="0" borderId="11" xfId="0" applyNumberFormat="1" applyFont="1" applyFill="1" applyBorder="1" applyAlignment="1" applyProtection="1">
      <alignment horizontal="center"/>
      <protection hidden="1"/>
    </xf>
    <xf numFmtId="0" fontId="0" fillId="0" borderId="11" xfId="0" applyFont="1" applyFill="1" applyBorder="1" applyAlignment="1" applyProtection="1">
      <protection hidden="1"/>
    </xf>
    <xf numFmtId="0" fontId="0" fillId="0" borderId="0" xfId="0" applyBorder="1" applyProtection="1">
      <protection hidden="1"/>
    </xf>
    <xf numFmtId="0" fontId="2" fillId="0" borderId="2" xfId="0" applyNumberFormat="1" applyFont="1" applyFill="1" applyBorder="1" applyAlignment="1" applyProtection="1">
      <alignment horizontal="center"/>
      <protection hidden="1"/>
    </xf>
    <xf numFmtId="164" fontId="1" fillId="0" borderId="16" xfId="0" applyNumberFormat="1" applyFont="1" applyFill="1" applyBorder="1" applyAlignment="1" applyProtection="1">
      <alignment horizontal="right"/>
      <protection hidden="1"/>
    </xf>
    <xf numFmtId="0" fontId="2" fillId="0" borderId="17" xfId="0" applyNumberFormat="1" applyFont="1" applyFill="1" applyBorder="1" applyAlignment="1" applyProtection="1">
      <alignment horizontal="center"/>
      <protection hidden="1"/>
    </xf>
    <xf numFmtId="0" fontId="0" fillId="0" borderId="5" xfId="0" applyFont="1" applyFill="1" applyBorder="1" applyAlignment="1" applyProtection="1">
      <protection hidden="1"/>
    </xf>
    <xf numFmtId="0" fontId="0" fillId="0" borderId="5" xfId="0" applyNumberFormat="1" applyFont="1" applyFill="1" applyBorder="1" applyAlignment="1" applyProtection="1">
      <alignment wrapText="1"/>
      <protection hidden="1"/>
    </xf>
    <xf numFmtId="0" fontId="0" fillId="0" borderId="12" xfId="0" applyFont="1" applyFill="1" applyBorder="1" applyAlignment="1" applyProtection="1">
      <protection hidden="1"/>
    </xf>
    <xf numFmtId="0" fontId="0" fillId="0" borderId="6" xfId="0" applyFont="1" applyFill="1" applyBorder="1" applyAlignment="1" applyProtection="1">
      <protection hidden="1"/>
    </xf>
    <xf numFmtId="168" fontId="0" fillId="0" borderId="12" xfId="0" applyNumberFormat="1" applyFont="1" applyFill="1" applyBorder="1" applyAlignment="1" applyProtection="1">
      <protection hidden="1"/>
    </xf>
    <xf numFmtId="168" fontId="0" fillId="0" borderId="8" xfId="0" applyNumberFormat="1" applyFont="1" applyFill="1" applyBorder="1" applyAlignment="1" applyProtection="1">
      <protection hidden="1"/>
    </xf>
    <xf numFmtId="0" fontId="0" fillId="0" borderId="8" xfId="0" applyFont="1" applyFill="1" applyBorder="1" applyAlignment="1" applyProtection="1">
      <protection hidden="1"/>
    </xf>
    <xf numFmtId="0" fontId="0" fillId="0" borderId="0" xfId="0" applyFont="1" applyFill="1" applyAlignment="1" applyProtection="1">
      <protection hidden="1"/>
    </xf>
    <xf numFmtId="164" fontId="2" fillId="0" borderId="0" xfId="0" applyNumberFormat="1" applyFont="1" applyFill="1" applyAlignment="1" applyProtection="1">
      <alignment horizontal="right"/>
      <protection hidden="1"/>
    </xf>
    <xf numFmtId="164" fontId="2" fillId="0" borderId="12" xfId="0" applyNumberFormat="1" applyFont="1" applyFill="1" applyBorder="1" applyAlignment="1" applyProtection="1">
      <alignment horizontal="right"/>
      <protection hidden="1"/>
    </xf>
    <xf numFmtId="164" fontId="2" fillId="0" borderId="6" xfId="0" applyNumberFormat="1" applyFont="1" applyFill="1" applyBorder="1" applyAlignment="1" applyProtection="1">
      <alignment horizontal="right"/>
      <protection hidden="1"/>
    </xf>
    <xf numFmtId="164" fontId="2" fillId="0" borderId="3" xfId="0" applyNumberFormat="1" applyFont="1" applyFill="1" applyBorder="1" applyAlignment="1" applyProtection="1">
      <alignment horizontal="right"/>
      <protection hidden="1"/>
    </xf>
    <xf numFmtId="0" fontId="2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7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1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0" applyNumberFormat="1" applyFont="1" applyFill="1" applyAlignment="1" applyProtection="1">
      <alignment horizontal="right"/>
      <protection hidden="1"/>
    </xf>
    <xf numFmtId="0" fontId="0" fillId="0" borderId="0" xfId="0" applyNumberFormat="1" applyFont="1" applyFill="1" applyAlignment="1" applyProtection="1">
      <alignment horizontal="centerContinuous"/>
      <protection hidden="1"/>
    </xf>
    <xf numFmtId="0" fontId="2" fillId="0" borderId="0" xfId="0" applyNumberFormat="1" applyFont="1" applyFill="1" applyAlignment="1" applyProtection="1">
      <protection hidden="1"/>
    </xf>
    <xf numFmtId="0" fontId="2" fillId="0" borderId="0" xfId="0" applyNumberFormat="1" applyFont="1" applyFill="1" applyAlignment="1" applyProtection="1">
      <alignment horizontal="center"/>
      <protection hidden="1"/>
    </xf>
    <xf numFmtId="0" fontId="2" fillId="0" borderId="18" xfId="0" applyNumberFormat="1" applyFont="1" applyFill="1" applyBorder="1" applyAlignment="1" applyProtection="1">
      <protection hidden="1"/>
    </xf>
    <xf numFmtId="0" fontId="2" fillId="0" borderId="18" xfId="0" applyNumberFormat="1" applyFont="1" applyFill="1" applyBorder="1" applyAlignment="1" applyProtection="1">
      <alignment horizontal="center"/>
      <protection hidden="1"/>
    </xf>
    <xf numFmtId="164" fontId="0" fillId="0" borderId="0" xfId="0" applyNumberFormat="1" applyFont="1" applyFill="1" applyAlignment="1" applyProtection="1">
      <protection hidden="1"/>
    </xf>
    <xf numFmtId="0" fontId="0" fillId="0" borderId="0" xfId="0" applyAlignment="1" applyProtection="1">
      <alignment wrapText="1"/>
      <protection hidden="1"/>
    </xf>
    <xf numFmtId="0" fontId="2" fillId="0" borderId="5" xfId="0" applyNumberFormat="1" applyFont="1" applyFill="1" applyBorder="1" applyAlignment="1" applyProtection="1">
      <alignment horizontal="center"/>
      <protection hidden="1"/>
    </xf>
    <xf numFmtId="0" fontId="0" fillId="0" borderId="0" xfId="0" applyNumberFormat="1" applyProtection="1">
      <protection hidden="1"/>
    </xf>
    <xf numFmtId="164" fontId="2" fillId="0" borderId="3" xfId="0" applyNumberFormat="1" applyFont="1" applyFill="1" applyBorder="1" applyAlignment="1" applyProtection="1">
      <protection hidden="1"/>
    </xf>
    <xf numFmtId="0" fontId="2" fillId="0" borderId="1" xfId="0" applyNumberFormat="1" applyFont="1" applyFill="1" applyBorder="1" applyAlignment="1" applyProtection="1">
      <alignment wrapText="1"/>
      <protection hidden="1"/>
    </xf>
    <xf numFmtId="0" fontId="2" fillId="0" borderId="3" xfId="0" applyNumberFormat="1" applyFont="1" applyFill="1" applyBorder="1" applyAlignment="1" applyProtection="1">
      <alignment wrapText="1"/>
      <protection hidden="1"/>
    </xf>
    <xf numFmtId="164" fontId="1" fillId="0" borderId="17" xfId="0" applyNumberFormat="1" applyFont="1" applyFill="1" applyBorder="1" applyAlignment="1" applyProtection="1">
      <protection hidden="1"/>
    </xf>
    <xf numFmtId="0" fontId="1" fillId="0" borderId="17" xfId="0" applyNumberFormat="1" applyFont="1" applyFill="1" applyBorder="1" applyAlignment="1" applyProtection="1">
      <alignment wrapText="1"/>
      <protection hidden="1"/>
    </xf>
    <xf numFmtId="0" fontId="1" fillId="0" borderId="1" xfId="0" applyNumberFormat="1" applyFont="1" applyFill="1" applyBorder="1" applyAlignment="1" applyProtection="1">
      <alignment wrapText="1"/>
      <protection hidden="1"/>
    </xf>
    <xf numFmtId="0" fontId="2" fillId="0" borderId="9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9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NumberFormat="1" applyFont="1" applyFill="1" applyAlignment="1" applyProtection="1">
      <protection hidden="1"/>
    </xf>
    <xf numFmtId="0" fontId="0" fillId="0" borderId="8" xfId="0" applyNumberFormat="1" applyFont="1" applyFill="1" applyBorder="1" applyAlignment="1" applyProtection="1">
      <protection hidden="1"/>
    </xf>
    <xf numFmtId="167" fontId="1" fillId="0" borderId="17" xfId="0" applyNumberFormat="1" applyFont="1" applyFill="1" applyBorder="1" applyAlignment="1" applyProtection="1">
      <alignment horizontal="center"/>
      <protection hidden="1"/>
    </xf>
    <xf numFmtId="169" fontId="1" fillId="0" borderId="17" xfId="0" applyNumberFormat="1" applyFont="1" applyFill="1" applyBorder="1" applyAlignment="1" applyProtection="1">
      <alignment horizontal="center"/>
      <protection hidden="1"/>
    </xf>
    <xf numFmtId="170" fontId="1" fillId="0" borderId="17" xfId="0" applyNumberFormat="1" applyFont="1" applyFill="1" applyBorder="1" applyAlignment="1" applyProtection="1">
      <alignment horizontal="center"/>
      <protection hidden="1"/>
    </xf>
    <xf numFmtId="164" fontId="2" fillId="0" borderId="17" xfId="0" applyNumberFormat="1" applyFont="1" applyFill="1" applyBorder="1" applyAlignment="1" applyProtection="1">
      <protection hidden="1"/>
    </xf>
    <xf numFmtId="167" fontId="2" fillId="0" borderId="0" xfId="0" applyNumberFormat="1" applyFont="1" applyFill="1" applyAlignment="1" applyProtection="1">
      <alignment horizontal="center"/>
      <protection hidden="1"/>
    </xf>
    <xf numFmtId="169" fontId="2" fillId="0" borderId="12" xfId="0" applyNumberFormat="1" applyFont="1" applyFill="1" applyBorder="1" applyAlignment="1" applyProtection="1">
      <alignment horizontal="center"/>
      <protection hidden="1"/>
    </xf>
    <xf numFmtId="170" fontId="2" fillId="0" borderId="8" xfId="0" applyNumberFormat="1" applyFont="1" applyFill="1" applyBorder="1" applyAlignment="1" applyProtection="1">
      <alignment horizontal="center"/>
      <protection hidden="1"/>
    </xf>
    <xf numFmtId="171" fontId="2" fillId="0" borderId="0" xfId="0" applyNumberFormat="1" applyFont="1" applyFill="1" applyAlignment="1" applyProtection="1">
      <protection hidden="1"/>
    </xf>
    <xf numFmtId="0" fontId="2" fillId="0" borderId="8" xfId="0" applyNumberFormat="1" applyFont="1" applyFill="1" applyBorder="1" applyAlignment="1" applyProtection="1">
      <alignment wrapText="1"/>
      <protection hidden="1"/>
    </xf>
    <xf numFmtId="167" fontId="2" fillId="0" borderId="15" xfId="0" applyNumberFormat="1" applyFont="1" applyFill="1" applyBorder="1" applyAlignment="1" applyProtection="1">
      <alignment horizontal="center"/>
      <protection hidden="1"/>
    </xf>
    <xf numFmtId="169" fontId="2" fillId="0" borderId="9" xfId="0" applyNumberFormat="1" applyFont="1" applyFill="1" applyBorder="1" applyAlignment="1" applyProtection="1">
      <alignment horizontal="center"/>
      <protection hidden="1"/>
    </xf>
    <xf numFmtId="170" fontId="2" fillId="0" borderId="11" xfId="0" applyNumberFormat="1" applyFont="1" applyFill="1" applyBorder="1" applyAlignment="1" applyProtection="1">
      <alignment horizontal="center"/>
      <protection hidden="1"/>
    </xf>
    <xf numFmtId="171" fontId="2" fillId="0" borderId="15" xfId="0" applyNumberFormat="1" applyFont="1" applyFill="1" applyBorder="1" applyAlignment="1" applyProtection="1">
      <protection hidden="1"/>
    </xf>
    <xf numFmtId="0" fontId="2" fillId="0" borderId="11" xfId="0" applyNumberFormat="1" applyFont="1" applyFill="1" applyBorder="1" applyAlignment="1" applyProtection="1">
      <alignment wrapText="1"/>
      <protection hidden="1"/>
    </xf>
    <xf numFmtId="164" fontId="2" fillId="0" borderId="4" xfId="0" applyNumberFormat="1" applyFont="1" applyFill="1" applyBorder="1" applyAlignment="1" applyProtection="1">
      <protection hidden="1"/>
    </xf>
    <xf numFmtId="171" fontId="2" fillId="0" borderId="16" xfId="0" applyNumberFormat="1" applyFont="1" applyFill="1" applyBorder="1" applyAlignment="1" applyProtection="1">
      <protection hidden="1"/>
    </xf>
    <xf numFmtId="0" fontId="2" fillId="0" borderId="17" xfId="0" applyNumberFormat="1" applyFont="1" applyFill="1" applyBorder="1" applyAlignment="1" applyProtection="1">
      <alignment wrapText="1"/>
      <protection hidden="1"/>
    </xf>
    <xf numFmtId="164" fontId="2" fillId="0" borderId="5" xfId="0" applyNumberFormat="1" applyFont="1" applyFill="1" applyBorder="1" applyAlignment="1" applyProtection="1">
      <protection hidden="1"/>
    </xf>
    <xf numFmtId="171" fontId="2" fillId="0" borderId="18" xfId="0" applyNumberFormat="1" applyFont="1" applyFill="1" applyBorder="1" applyAlignment="1" applyProtection="1">
      <protection hidden="1"/>
    </xf>
    <xf numFmtId="0" fontId="2" fillId="0" borderId="5" xfId="0" applyNumberFormat="1" applyFont="1" applyFill="1" applyBorder="1" applyAlignment="1" applyProtection="1">
      <alignment wrapText="1"/>
      <protection hidden="1"/>
    </xf>
    <xf numFmtId="0" fontId="2" fillId="0" borderId="12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0" applyNumberFormat="1" applyFont="1" applyFill="1" applyBorder="1" applyAlignment="1" applyProtection="1">
      <alignment horizontal="centerContinuous" vertical="center" wrapText="1"/>
      <protection hidden="1"/>
    </xf>
    <xf numFmtId="0" fontId="2" fillId="0" borderId="0" xfId="0" applyNumberFormat="1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2" fillId="0" borderId="15" xfId="0" applyNumberFormat="1" applyFont="1" applyFill="1" applyBorder="1" applyAlignment="1" applyProtection="1">
      <alignment horizontal="center"/>
      <protection hidden="1"/>
    </xf>
    <xf numFmtId="0" fontId="2" fillId="0" borderId="8" xfId="0" applyNumberFormat="1" applyFont="1" applyFill="1" applyBorder="1" applyAlignment="1" applyProtection="1">
      <alignment horizontal="center"/>
      <protection hidden="1"/>
    </xf>
    <xf numFmtId="0" fontId="2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NumberFormat="1" applyFont="1" applyFill="1" applyAlignment="1" applyProtection="1">
      <alignment horizontal="center" wrapText="1"/>
      <protection hidden="1"/>
    </xf>
    <xf numFmtId="0" fontId="3" fillId="0" borderId="0" xfId="0" applyNumberFormat="1" applyFont="1" applyFill="1" applyAlignment="1" applyProtection="1">
      <protection hidden="1"/>
    </xf>
    <xf numFmtId="0" fontId="2" fillId="0" borderId="0" xfId="0" applyNumberFormat="1" applyFont="1" applyFill="1" applyBorder="1" applyAlignment="1" applyProtection="1">
      <protection hidden="1"/>
    </xf>
    <xf numFmtId="0" fontId="3" fillId="0" borderId="0" xfId="0" applyNumberFormat="1" applyFont="1" applyFill="1" applyBorder="1" applyAlignment="1" applyProtection="1">
      <alignment horizontal="center" wrapText="1"/>
      <protection hidden="1"/>
    </xf>
    <xf numFmtId="0" fontId="3" fillId="0" borderId="0" xfId="0" applyNumberFormat="1" applyFont="1" applyFill="1" applyBorder="1" applyAlignment="1" applyProtection="1">
      <protection hidden="1"/>
    </xf>
    <xf numFmtId="0" fontId="4" fillId="0" borderId="0" xfId="0" applyNumberFormat="1" applyFont="1" applyFill="1" applyAlignment="1" applyProtection="1">
      <alignment horizontal="centerContinuous"/>
      <protection hidden="1"/>
    </xf>
    <xf numFmtId="0" fontId="5" fillId="0" borderId="0" xfId="0" applyNumberFormat="1" applyFont="1" applyFill="1" applyAlignment="1" applyProtection="1"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9" xfId="0" applyFont="1" applyBorder="1" applyAlignment="1" applyProtection="1">
      <alignment horizontal="center" vertical="center" wrapText="1"/>
      <protection hidden="1"/>
    </xf>
    <xf numFmtId="0" fontId="6" fillId="0" borderId="17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NumberFormat="1" applyFont="1" applyFill="1" applyBorder="1" applyAlignment="1" applyProtection="1">
      <alignment wrapText="1"/>
      <protection hidden="1"/>
    </xf>
    <xf numFmtId="164" fontId="6" fillId="0" borderId="3" xfId="1" applyNumberFormat="1" applyFont="1" applyFill="1" applyBorder="1" applyAlignment="1" applyProtection="1">
      <protection hidden="1"/>
    </xf>
    <xf numFmtId="167" fontId="6" fillId="0" borderId="3" xfId="1" applyNumberFormat="1" applyFont="1" applyFill="1" applyBorder="1" applyAlignment="1" applyProtection="1">
      <protection hidden="1"/>
    </xf>
    <xf numFmtId="0" fontId="6" fillId="0" borderId="3" xfId="1" applyNumberFormat="1" applyFont="1" applyFill="1" applyBorder="1" applyAlignment="1" applyProtection="1">
      <protection hidden="1"/>
    </xf>
    <xf numFmtId="0" fontId="6" fillId="0" borderId="3" xfId="1" applyNumberFormat="1" applyFont="1" applyFill="1" applyBorder="1" applyAlignment="1" applyProtection="1">
      <alignment wrapText="1"/>
      <protection hidden="1"/>
    </xf>
    <xf numFmtId="164" fontId="5" fillId="0" borderId="1" xfId="1" applyNumberFormat="1" applyFont="1" applyFill="1" applyBorder="1" applyAlignment="1" applyProtection="1">
      <protection hidden="1"/>
    </xf>
    <xf numFmtId="164" fontId="5" fillId="0" borderId="17" xfId="1" applyNumberFormat="1" applyFont="1" applyFill="1" applyBorder="1" applyAlignment="1" applyProtection="1">
      <protection hidden="1"/>
    </xf>
    <xf numFmtId="0" fontId="4" fillId="0" borderId="5" xfId="0" applyFont="1" applyBorder="1" applyAlignment="1" applyProtection="1">
      <alignment wrapText="1"/>
      <protection hidden="1"/>
    </xf>
    <xf numFmtId="0" fontId="4" fillId="0" borderId="17" xfId="0" applyFont="1" applyBorder="1" applyAlignment="1" applyProtection="1">
      <alignment horizontal="center" wrapText="1"/>
      <protection hidden="1"/>
    </xf>
    <xf numFmtId="0" fontId="4" fillId="0" borderId="16" xfId="0" applyFont="1" applyBorder="1" applyAlignment="1" applyProtection="1">
      <alignment horizontal="center" wrapText="1"/>
      <protection hidden="1"/>
    </xf>
    <xf numFmtId="0" fontId="4" fillId="0" borderId="4" xfId="0" applyFont="1" applyBorder="1" applyAlignment="1" applyProtection="1">
      <alignment horizontal="center" wrapText="1"/>
      <protection hidden="1"/>
    </xf>
    <xf numFmtId="169" fontId="2" fillId="0" borderId="1" xfId="0" applyNumberFormat="1" applyFont="1" applyFill="1" applyBorder="1" applyAlignment="1" applyProtection="1">
      <alignment horizontal="center"/>
      <protection hidden="1"/>
    </xf>
    <xf numFmtId="167" fontId="2" fillId="0" borderId="1" xfId="0" applyNumberFormat="1" applyFont="1" applyFill="1" applyBorder="1" applyAlignment="1" applyProtection="1">
      <alignment horizontal="center"/>
      <protection hidden="1"/>
    </xf>
    <xf numFmtId="0" fontId="4" fillId="0" borderId="1" xfId="0" applyFont="1" applyBorder="1" applyAlignment="1" applyProtection="1">
      <alignment wrapText="1"/>
      <protection hidden="1"/>
    </xf>
    <xf numFmtId="0" fontId="0" fillId="0" borderId="1" xfId="0" applyBorder="1" applyAlignment="1" applyProtection="1">
      <alignment wrapText="1"/>
      <protection hidden="1"/>
    </xf>
    <xf numFmtId="164" fontId="6" fillId="0" borderId="4" xfId="0" applyNumberFormat="1" applyFont="1" applyFill="1" applyBorder="1" applyAlignment="1" applyProtection="1">
      <alignment horizontal="right"/>
      <protection hidden="1"/>
    </xf>
    <xf numFmtId="0" fontId="7" fillId="0" borderId="0" xfId="0" applyFont="1" applyAlignment="1" applyProtection="1">
      <alignment horizontal="center" wrapText="1"/>
      <protection hidden="1"/>
    </xf>
    <xf numFmtId="0" fontId="0" fillId="0" borderId="18" xfId="0" applyBorder="1" applyAlignment="1" applyProtection="1">
      <alignment horizontal="center"/>
      <protection hidden="1"/>
    </xf>
    <xf numFmtId="0" fontId="7" fillId="0" borderId="18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03"/>
  <sheetViews>
    <sheetView showGridLines="0" tabSelected="1" view="pageBreakPreview" topLeftCell="A66" zoomScale="60" zoomScaleNormal="100" workbookViewId="0">
      <selection activeCell="A12" sqref="A12:IV13"/>
    </sheetView>
  </sheetViews>
  <sheetFormatPr defaultColWidth="9.140625" defaultRowHeight="12.75" x14ac:dyDescent="0.2"/>
  <cols>
    <col min="1" max="1" width="0.7109375" customWidth="1"/>
    <col min="2" max="2" width="40.140625" customWidth="1"/>
    <col min="3" max="3" width="20" customWidth="1"/>
    <col min="4" max="4" width="9.5703125" customWidth="1"/>
    <col min="5" max="5" width="0" hidden="1" customWidth="1"/>
    <col min="6" max="6" width="25.85546875" customWidth="1"/>
    <col min="7" max="18" width="11.7109375" customWidth="1"/>
    <col min="19" max="37" width="0" hidden="1" customWidth="1"/>
    <col min="38" max="38" width="0.7109375" customWidth="1"/>
    <col min="39" max="252" width="9.140625" customWidth="1"/>
  </cols>
  <sheetData>
    <row r="1" spans="1:38" ht="4.5" customHeight="1" x14ac:dyDescent="0.2">
      <c r="A1" s="1"/>
      <c r="B1" s="1"/>
      <c r="C1" s="1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ht="48" customHeight="1" x14ac:dyDescent="0.25">
      <c r="A2" s="1"/>
      <c r="B2" s="72"/>
      <c r="C2" s="1"/>
      <c r="D2" s="67"/>
      <c r="E2" s="67"/>
      <c r="F2" s="67"/>
      <c r="G2" s="67"/>
      <c r="H2" s="67"/>
      <c r="I2" s="67"/>
      <c r="J2" s="67"/>
      <c r="K2" s="67"/>
      <c r="L2" s="115" t="s">
        <v>101</v>
      </c>
      <c r="M2" s="115"/>
      <c r="N2" s="115"/>
      <c r="O2" s="115"/>
      <c r="P2" s="115"/>
      <c r="Q2" s="115"/>
      <c r="R2" s="116"/>
      <c r="S2" s="67"/>
      <c r="T2" s="71"/>
      <c r="U2" s="71"/>
      <c r="V2" s="71"/>
      <c r="W2" s="71"/>
      <c r="X2" s="7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ht="12.75" customHeight="1" x14ac:dyDescent="0.25">
      <c r="A3" s="1"/>
      <c r="B3" s="1"/>
      <c r="C3" s="1"/>
      <c r="D3" s="67"/>
      <c r="E3" s="67"/>
      <c r="F3" s="67"/>
      <c r="G3" s="67"/>
      <c r="H3" s="67"/>
      <c r="I3" s="67"/>
      <c r="J3" s="67"/>
      <c r="K3" s="67"/>
      <c r="L3" s="115"/>
      <c r="M3" s="115"/>
      <c r="N3" s="115"/>
      <c r="O3" s="115"/>
      <c r="P3" s="115"/>
      <c r="Q3" s="115"/>
      <c r="R3" s="116"/>
      <c r="S3" s="67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 ht="12.75" customHeight="1" x14ac:dyDescent="0.25">
      <c r="A4" s="1"/>
      <c r="B4" s="1"/>
      <c r="C4" s="1"/>
      <c r="D4" s="67"/>
      <c r="E4" s="67"/>
      <c r="F4" s="67"/>
      <c r="G4" s="67"/>
      <c r="H4" s="67"/>
      <c r="I4" s="67"/>
      <c r="J4" s="67"/>
      <c r="K4" s="67"/>
      <c r="L4" s="115"/>
      <c r="M4" s="115"/>
      <c r="N4" s="115"/>
      <c r="O4" s="115"/>
      <c r="P4" s="115"/>
      <c r="Q4" s="115"/>
      <c r="R4" s="116"/>
      <c r="S4" s="67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ht="12.75" customHeight="1" x14ac:dyDescent="0.25">
      <c r="A5" s="1"/>
      <c r="B5" s="1"/>
      <c r="C5" s="1"/>
      <c r="D5" s="67"/>
      <c r="E5" s="67"/>
      <c r="F5" s="67"/>
      <c r="G5" s="67"/>
      <c r="H5" s="67"/>
      <c r="I5" s="67"/>
      <c r="J5" s="67"/>
      <c r="K5" s="67"/>
      <c r="L5" s="115"/>
      <c r="M5" s="115"/>
      <c r="N5" s="115"/>
      <c r="O5" s="115"/>
      <c r="P5" s="115"/>
      <c r="Q5" s="115"/>
      <c r="R5" s="116"/>
      <c r="S5" s="67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ht="12.75" customHeight="1" x14ac:dyDescent="0.25">
      <c r="A6" s="1"/>
      <c r="B6" s="1"/>
      <c r="C6" s="1"/>
      <c r="D6" s="67"/>
      <c r="E6" s="67"/>
      <c r="F6" s="67"/>
      <c r="G6" s="67"/>
      <c r="H6" s="67"/>
      <c r="I6" s="67"/>
      <c r="J6" s="67"/>
      <c r="K6" s="67"/>
      <c r="L6" s="115"/>
      <c r="M6" s="115"/>
      <c r="N6" s="115"/>
      <c r="O6" s="115"/>
      <c r="P6" s="115"/>
      <c r="Q6" s="115"/>
      <c r="R6" s="116"/>
      <c r="S6" s="67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 ht="12.75" customHeight="1" x14ac:dyDescent="0.25">
      <c r="A7" s="1"/>
      <c r="B7" s="1"/>
      <c r="C7" s="1"/>
      <c r="D7" s="67"/>
      <c r="E7" s="67"/>
      <c r="F7" s="67"/>
      <c r="G7" s="67"/>
      <c r="H7" s="67"/>
      <c r="I7" s="67"/>
      <c r="J7" s="67"/>
      <c r="K7" s="67"/>
      <c r="L7" s="115"/>
      <c r="M7" s="115"/>
      <c r="N7" s="115"/>
      <c r="O7" s="115"/>
      <c r="P7" s="115"/>
      <c r="Q7" s="115"/>
      <c r="R7" s="116"/>
      <c r="S7" s="67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 ht="409.6" hidden="1" customHeight="1" x14ac:dyDescent="0.25">
      <c r="A8" s="1"/>
      <c r="B8" s="1"/>
      <c r="C8" s="1"/>
      <c r="D8" s="67"/>
      <c r="E8" s="67"/>
      <c r="F8" s="67"/>
      <c r="G8" s="67"/>
      <c r="H8" s="67"/>
      <c r="I8" s="67"/>
      <c r="J8" s="67"/>
      <c r="K8" s="67"/>
      <c r="L8" s="115"/>
      <c r="M8" s="115"/>
      <c r="N8" s="115"/>
      <c r="O8" s="115"/>
      <c r="P8" s="115"/>
      <c r="Q8" s="115"/>
      <c r="R8" s="116"/>
      <c r="S8" s="67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 ht="12.75" customHeight="1" x14ac:dyDescent="0.25">
      <c r="A9" s="1"/>
      <c r="B9" s="1"/>
      <c r="C9" s="1"/>
      <c r="D9" s="67"/>
      <c r="E9" s="67"/>
      <c r="F9" s="67"/>
      <c r="G9" s="67"/>
      <c r="H9" s="67"/>
      <c r="I9" s="67"/>
      <c r="J9" s="67"/>
      <c r="K9" s="67"/>
      <c r="L9" s="115"/>
      <c r="M9" s="115"/>
      <c r="N9" s="115"/>
      <c r="O9" s="115"/>
      <c r="P9" s="115"/>
      <c r="Q9" s="115"/>
      <c r="R9" s="116"/>
      <c r="S9" s="67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 ht="12.75" customHeight="1" x14ac:dyDescent="0.25">
      <c r="A10" s="1"/>
      <c r="B10" s="1"/>
      <c r="C10" s="1"/>
      <c r="D10" s="67"/>
      <c r="E10" s="67"/>
      <c r="F10" s="67"/>
      <c r="G10" s="67"/>
      <c r="H10" s="67"/>
      <c r="I10" s="67"/>
      <c r="J10" s="67"/>
      <c r="K10" s="67"/>
      <c r="L10" s="115"/>
      <c r="M10" s="115"/>
      <c r="N10" s="115"/>
      <c r="O10" s="115"/>
      <c r="P10" s="115"/>
      <c r="Q10" s="115"/>
      <c r="R10" s="116"/>
      <c r="S10" s="67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hidden="1" customHeight="1" x14ac:dyDescent="0.25">
      <c r="A11" s="1"/>
      <c r="B11" s="1"/>
      <c r="C11" s="1"/>
      <c r="D11" s="67"/>
      <c r="E11" s="67"/>
      <c r="F11" s="67"/>
      <c r="G11" s="67"/>
      <c r="H11" s="67"/>
      <c r="I11" s="67"/>
      <c r="J11" s="67"/>
      <c r="K11" s="67"/>
      <c r="L11" s="115"/>
      <c r="M11" s="115"/>
      <c r="N11" s="115"/>
      <c r="O11" s="115"/>
      <c r="P11" s="115"/>
      <c r="Q11" s="115"/>
      <c r="R11" s="116"/>
      <c r="S11" s="67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hidden="1" customHeight="1" x14ac:dyDescent="0.25">
      <c r="A12" s="1"/>
      <c r="B12" s="1"/>
      <c r="C12" s="1"/>
      <c r="D12" s="67"/>
      <c r="E12" s="67"/>
      <c r="F12" s="67"/>
      <c r="G12" s="67"/>
      <c r="H12" s="67"/>
      <c r="I12" s="67"/>
      <c r="J12" s="67"/>
      <c r="K12" s="67"/>
      <c r="L12" s="115"/>
      <c r="M12" s="115"/>
      <c r="N12" s="115"/>
      <c r="O12" s="115"/>
      <c r="P12" s="115"/>
      <c r="Q12" s="115"/>
      <c r="R12" s="116"/>
      <c r="S12" s="67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" hidden="1" customHeight="1" x14ac:dyDescent="0.25">
      <c r="A13" s="1"/>
      <c r="B13" s="1"/>
      <c r="C13" s="1"/>
      <c r="D13" s="67"/>
      <c r="E13" s="67"/>
      <c r="F13" s="67"/>
      <c r="G13" s="67"/>
      <c r="H13" s="67"/>
      <c r="I13" s="67"/>
      <c r="J13" s="67"/>
      <c r="K13" s="67"/>
      <c r="L13" s="115"/>
      <c r="M13" s="115"/>
      <c r="N13" s="115"/>
      <c r="O13" s="115"/>
      <c r="P13" s="115"/>
      <c r="Q13" s="115"/>
      <c r="R13" s="116"/>
      <c r="S13" s="67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6.5" hidden="1" customHeight="1" x14ac:dyDescent="0.25">
      <c r="A14" s="1"/>
      <c r="B14" s="1"/>
      <c r="C14" s="1"/>
      <c r="D14" s="67"/>
      <c r="E14" s="67"/>
      <c r="F14" s="67"/>
      <c r="G14" s="67"/>
      <c r="H14" s="67"/>
      <c r="I14" s="67"/>
      <c r="J14" s="67"/>
      <c r="K14" s="67"/>
      <c r="L14" s="115"/>
      <c r="M14" s="115"/>
      <c r="N14" s="115"/>
      <c r="O14" s="115"/>
      <c r="P14" s="115"/>
      <c r="Q14" s="115"/>
      <c r="R14" s="116"/>
      <c r="S14" s="67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hidden="1" customHeight="1" x14ac:dyDescent="0.25">
      <c r="A15" s="1"/>
      <c r="B15" s="1"/>
      <c r="C15" s="1"/>
      <c r="D15" s="67"/>
      <c r="E15" s="67"/>
      <c r="F15" s="67"/>
      <c r="G15" s="67"/>
      <c r="H15" s="67"/>
      <c r="I15" s="67"/>
      <c r="J15" s="67"/>
      <c r="K15" s="67"/>
      <c r="L15" s="115"/>
      <c r="M15" s="115"/>
      <c r="N15" s="115"/>
      <c r="O15" s="115"/>
      <c r="P15" s="115"/>
      <c r="Q15" s="115"/>
      <c r="R15" s="116"/>
      <c r="S15" s="67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hidden="1" customHeight="1" x14ac:dyDescent="0.25">
      <c r="A16" s="1"/>
      <c r="B16" s="1"/>
      <c r="C16" s="1"/>
      <c r="D16" s="68"/>
      <c r="E16" s="68"/>
      <c r="F16" s="67"/>
      <c r="G16" s="67"/>
      <c r="H16" s="67"/>
      <c r="I16" s="67"/>
      <c r="J16" s="67"/>
      <c r="K16" s="67"/>
      <c r="L16" s="115"/>
      <c r="M16" s="115"/>
      <c r="N16" s="115"/>
      <c r="O16" s="115"/>
      <c r="P16" s="115"/>
      <c r="Q16" s="115"/>
      <c r="R16" s="116"/>
      <c r="S16" s="65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hidden="1" customHeight="1" x14ac:dyDescent="0.25">
      <c r="A17" s="1"/>
      <c r="B17" s="1"/>
      <c r="C17" s="1"/>
      <c r="D17" s="108"/>
      <c r="E17" s="108"/>
      <c r="F17" s="117"/>
      <c r="G17" s="117"/>
      <c r="H17" s="117"/>
      <c r="I17" s="117"/>
      <c r="J17" s="117"/>
      <c r="K17" s="117"/>
      <c r="L17" s="118"/>
      <c r="M17" s="118"/>
      <c r="N17" s="118"/>
      <c r="O17" s="118"/>
      <c r="P17" s="118"/>
      <c r="Q17" s="118"/>
      <c r="R17" s="119"/>
      <c r="S17" s="69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hidden="1" customHeight="1" x14ac:dyDescent="0.2">
      <c r="A18" s="1"/>
      <c r="B18" s="1"/>
      <c r="C18" s="1"/>
      <c r="D18" s="108"/>
      <c r="E18" s="108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67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hidden="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 customHeight="1" x14ac:dyDescent="0.2">
      <c r="A20" s="120" t="s">
        <v>102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2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2.75" customHeight="1" x14ac:dyDescent="0.2">
      <c r="A22" s="121" t="s">
        <v>103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2.75" customHeight="1" x14ac:dyDescent="0.2">
      <c r="A23" s="121" t="s">
        <v>104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 t="s">
        <v>88</v>
      </c>
      <c r="S23" s="65" t="s">
        <v>88</v>
      </c>
      <c r="T23" s="1"/>
      <c r="U23" s="42"/>
      <c r="V23" s="42"/>
      <c r="W23" s="42"/>
      <c r="X23" s="42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2.75" customHeight="1" x14ac:dyDescent="0.2">
      <c r="A24" s="1"/>
      <c r="B24" s="124" t="s">
        <v>107</v>
      </c>
      <c r="C24" s="60" t="s">
        <v>87</v>
      </c>
      <c r="D24" s="60" t="s">
        <v>86</v>
      </c>
      <c r="E24" s="60" t="s">
        <v>85</v>
      </c>
      <c r="F24" s="60" t="s">
        <v>84</v>
      </c>
      <c r="G24" s="64" t="s">
        <v>83</v>
      </c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3"/>
      <c r="T24" s="62" t="s">
        <v>82</v>
      </c>
      <c r="U24" s="62"/>
      <c r="V24" s="62"/>
      <c r="W24" s="62"/>
      <c r="X24" s="62"/>
      <c r="Y24" s="61" t="s">
        <v>81</v>
      </c>
      <c r="Z24" s="61"/>
      <c r="AA24" s="61"/>
      <c r="AB24" s="61"/>
      <c r="AC24" s="61" t="s">
        <v>80</v>
      </c>
      <c r="AD24" s="61"/>
      <c r="AE24" s="61"/>
      <c r="AF24" s="61"/>
      <c r="AG24" s="61" t="s">
        <v>79</v>
      </c>
      <c r="AH24" s="61"/>
      <c r="AI24" s="61"/>
      <c r="AJ24" s="61"/>
      <c r="AK24" s="61" t="s">
        <v>78</v>
      </c>
      <c r="AL24" s="42"/>
    </row>
    <row r="25" spans="1:38" ht="21.75" customHeight="1" x14ac:dyDescent="0.2">
      <c r="A25" s="1"/>
      <c r="B25" s="124"/>
      <c r="C25" s="60"/>
      <c r="D25" s="60"/>
      <c r="E25" s="60"/>
      <c r="F25" s="60"/>
      <c r="G25" s="59" t="s">
        <v>77</v>
      </c>
      <c r="H25" s="59" t="s">
        <v>76</v>
      </c>
      <c r="I25" s="59" t="s">
        <v>75</v>
      </c>
      <c r="J25" s="59" t="s">
        <v>74</v>
      </c>
      <c r="K25" s="59" t="s">
        <v>73</v>
      </c>
      <c r="L25" s="59" t="s">
        <v>72</v>
      </c>
      <c r="M25" s="59" t="s">
        <v>71</v>
      </c>
      <c r="N25" s="59" t="s">
        <v>70</v>
      </c>
      <c r="O25" s="59" t="s">
        <v>69</v>
      </c>
      <c r="P25" s="59" t="s">
        <v>68</v>
      </c>
      <c r="Q25" s="59" t="s">
        <v>67</v>
      </c>
      <c r="R25" s="59" t="s">
        <v>66</v>
      </c>
      <c r="S25" s="58" t="s">
        <v>65</v>
      </c>
      <c r="T25" s="3"/>
      <c r="U25" s="3"/>
      <c r="V25" s="3"/>
      <c r="W25" s="3"/>
      <c r="X25" s="3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42"/>
    </row>
    <row r="26" spans="1:38" ht="409.6" hidden="1" customHeight="1" x14ac:dyDescent="0.2">
      <c r="A26" s="1"/>
      <c r="B26" s="57" t="s">
        <v>64</v>
      </c>
      <c r="C26" s="56" t="s">
        <v>64</v>
      </c>
      <c r="D26" s="55" t="s">
        <v>64</v>
      </c>
      <c r="E26" s="54"/>
      <c r="F26" s="53">
        <v>252890493.43000001</v>
      </c>
      <c r="G26" s="52">
        <v>0</v>
      </c>
      <c r="H26" s="51">
        <v>252890493.43000001</v>
      </c>
      <c r="I26" s="50">
        <v>0</v>
      </c>
      <c r="J26" s="49"/>
      <c r="K26" s="49"/>
      <c r="L26" s="49"/>
      <c r="M26" s="48"/>
      <c r="N26" s="48"/>
      <c r="O26" s="48"/>
      <c r="P26" s="48"/>
      <c r="Q26" s="48"/>
      <c r="R26" s="48"/>
      <c r="S26" s="48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1"/>
    </row>
    <row r="27" spans="1:38" ht="12.75" customHeight="1" x14ac:dyDescent="0.2">
      <c r="A27" s="1"/>
      <c r="B27" s="47" t="s">
        <v>63</v>
      </c>
      <c r="C27" s="45" t="s">
        <v>0</v>
      </c>
      <c r="D27" s="37" t="s">
        <v>0</v>
      </c>
      <c r="E27" s="43" t="s">
        <v>0</v>
      </c>
      <c r="F27" s="44">
        <v>252890493.43000001</v>
      </c>
      <c r="G27" s="37" t="s">
        <v>60</v>
      </c>
      <c r="H27" s="43" t="s">
        <v>60</v>
      </c>
      <c r="I27" s="43" t="s">
        <v>60</v>
      </c>
      <c r="J27" s="43" t="s">
        <v>60</v>
      </c>
      <c r="K27" s="43" t="s">
        <v>60</v>
      </c>
      <c r="L27" s="43" t="s">
        <v>0</v>
      </c>
      <c r="M27" s="43" t="s">
        <v>0</v>
      </c>
      <c r="N27" s="43" t="s">
        <v>0</v>
      </c>
      <c r="O27" s="43" t="s">
        <v>0</v>
      </c>
      <c r="P27" s="43" t="s">
        <v>0</v>
      </c>
      <c r="Q27" s="43" t="s">
        <v>0</v>
      </c>
      <c r="R27" s="43" t="s">
        <v>0</v>
      </c>
      <c r="S27" s="43" t="s">
        <v>0</v>
      </c>
      <c r="T27" s="3"/>
      <c r="U27" s="3"/>
      <c r="V27" s="3"/>
      <c r="W27" s="3"/>
      <c r="X27" s="3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42"/>
    </row>
    <row r="28" spans="1:38" ht="12.75" customHeight="1" x14ac:dyDescent="0.2">
      <c r="A28" s="1"/>
      <c r="B28" s="46" t="s">
        <v>62</v>
      </c>
      <c r="C28" s="45" t="s">
        <v>0</v>
      </c>
      <c r="D28" s="37" t="s">
        <v>0</v>
      </c>
      <c r="E28" s="43" t="s">
        <v>0</v>
      </c>
      <c r="F28" s="44">
        <v>0</v>
      </c>
      <c r="G28" s="37" t="s">
        <v>60</v>
      </c>
      <c r="H28" s="43" t="s">
        <v>60</v>
      </c>
      <c r="I28" s="43" t="s">
        <v>60</v>
      </c>
      <c r="J28" s="43" t="s">
        <v>60</v>
      </c>
      <c r="K28" s="43" t="s">
        <v>60</v>
      </c>
      <c r="L28" s="43" t="s">
        <v>60</v>
      </c>
      <c r="M28" s="43" t="s">
        <v>0</v>
      </c>
      <c r="N28" s="43" t="s">
        <v>0</v>
      </c>
      <c r="O28" s="43" t="s">
        <v>0</v>
      </c>
      <c r="P28" s="43" t="s">
        <v>0</v>
      </c>
      <c r="Q28" s="43" t="s">
        <v>0</v>
      </c>
      <c r="R28" s="43" t="s">
        <v>0</v>
      </c>
      <c r="S28" s="43" t="s">
        <v>0</v>
      </c>
      <c r="T28" s="3"/>
      <c r="U28" s="3"/>
      <c r="V28" s="3"/>
      <c r="W28" s="3"/>
      <c r="X28" s="3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42"/>
    </row>
    <row r="29" spans="1:38" ht="12.75" customHeight="1" x14ac:dyDescent="0.2">
      <c r="A29" s="1"/>
      <c r="B29" s="41" t="s">
        <v>61</v>
      </c>
      <c r="C29" s="40" t="s">
        <v>0</v>
      </c>
      <c r="D29" s="36" t="s">
        <v>0</v>
      </c>
      <c r="E29" s="35" t="s">
        <v>0</v>
      </c>
      <c r="F29" s="39">
        <v>0</v>
      </c>
      <c r="G29" s="38" t="s">
        <v>60</v>
      </c>
      <c r="H29" s="36" t="s">
        <v>60</v>
      </c>
      <c r="I29" s="36" t="s">
        <v>60</v>
      </c>
      <c r="J29" s="36" t="s">
        <v>60</v>
      </c>
      <c r="K29" s="36" t="s">
        <v>60</v>
      </c>
      <c r="L29" s="36" t="s">
        <v>60</v>
      </c>
      <c r="M29" s="36" t="s">
        <v>0</v>
      </c>
      <c r="N29" s="36" t="s">
        <v>0</v>
      </c>
      <c r="O29" s="36" t="s">
        <v>0</v>
      </c>
      <c r="P29" s="36" t="s">
        <v>0</v>
      </c>
      <c r="Q29" s="36" t="s">
        <v>0</v>
      </c>
      <c r="R29" s="36" t="s">
        <v>0</v>
      </c>
      <c r="S29" s="35" t="s">
        <v>0</v>
      </c>
      <c r="T29" s="3"/>
      <c r="U29" s="3"/>
      <c r="V29" s="3"/>
      <c r="W29" s="3"/>
      <c r="X29" s="3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1"/>
    </row>
    <row r="30" spans="1:38" ht="12.75" customHeight="1" thickBot="1" x14ac:dyDescent="0.25">
      <c r="A30" s="24"/>
      <c r="B30" s="34" t="s">
        <v>59</v>
      </c>
      <c r="C30" s="34"/>
      <c r="D30" s="34"/>
      <c r="E30" s="33"/>
      <c r="F30" s="32">
        <v>658654200</v>
      </c>
      <c r="G30" s="32">
        <v>17204800</v>
      </c>
      <c r="H30" s="32">
        <v>34510900</v>
      </c>
      <c r="I30" s="31">
        <v>48108000</v>
      </c>
      <c r="J30" s="32">
        <v>98604900</v>
      </c>
      <c r="K30" s="32">
        <v>39614500</v>
      </c>
      <c r="L30" s="31">
        <v>40000000</v>
      </c>
      <c r="M30" s="32">
        <v>76659500</v>
      </c>
      <c r="N30" s="32">
        <v>36874900</v>
      </c>
      <c r="O30" s="31">
        <v>36204700</v>
      </c>
      <c r="P30" s="32">
        <v>66812300</v>
      </c>
      <c r="Q30" s="32">
        <v>70050850</v>
      </c>
      <c r="R30" s="31">
        <v>94008850</v>
      </c>
      <c r="S30" s="30">
        <v>230872000</v>
      </c>
      <c r="T30" s="16">
        <v>0</v>
      </c>
      <c r="U30" s="17"/>
      <c r="V30" s="16">
        <v>0</v>
      </c>
      <c r="W30" s="16">
        <v>0</v>
      </c>
      <c r="X30" s="16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4"/>
    </row>
    <row r="31" spans="1:38" ht="12.75" customHeight="1" x14ac:dyDescent="0.2">
      <c r="A31" s="24"/>
      <c r="B31" s="29" t="s">
        <v>50</v>
      </c>
      <c r="C31" s="28" t="s">
        <v>58</v>
      </c>
      <c r="D31" s="21">
        <v>1001001</v>
      </c>
      <c r="E31" s="20"/>
      <c r="F31" s="27">
        <v>3000000</v>
      </c>
      <c r="G31" s="27">
        <v>500000</v>
      </c>
      <c r="H31" s="27">
        <v>400000</v>
      </c>
      <c r="I31" s="25">
        <v>100000</v>
      </c>
      <c r="J31" s="26">
        <v>0</v>
      </c>
      <c r="K31" s="26">
        <v>0</v>
      </c>
      <c r="L31" s="26">
        <v>0</v>
      </c>
      <c r="M31" s="25">
        <v>500000</v>
      </c>
      <c r="N31" s="25">
        <v>250000</v>
      </c>
      <c r="O31" s="25">
        <v>200000</v>
      </c>
      <c r="P31" s="25">
        <v>1050000</v>
      </c>
      <c r="Q31" s="25">
        <v>0</v>
      </c>
      <c r="R31" s="25">
        <v>0</v>
      </c>
      <c r="S31" s="18">
        <v>1050000</v>
      </c>
      <c r="T31" s="16">
        <v>0</v>
      </c>
      <c r="U31" s="17"/>
      <c r="V31" s="16">
        <v>0</v>
      </c>
      <c r="W31" s="16">
        <v>0</v>
      </c>
      <c r="X31" s="16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L31" s="14"/>
    </row>
    <row r="32" spans="1:38" ht="12.75" customHeight="1" x14ac:dyDescent="0.2">
      <c r="A32" s="24"/>
      <c r="B32" s="23" t="s">
        <v>50</v>
      </c>
      <c r="C32" s="22" t="s">
        <v>57</v>
      </c>
      <c r="D32" s="21">
        <v>1001001</v>
      </c>
      <c r="E32" s="20"/>
      <c r="F32" s="19">
        <v>475000000</v>
      </c>
      <c r="G32" s="19">
        <v>10000000</v>
      </c>
      <c r="H32" s="19">
        <v>30000000</v>
      </c>
      <c r="I32" s="15">
        <v>32000000</v>
      </c>
      <c r="J32" s="16">
        <v>30000000</v>
      </c>
      <c r="K32" s="16">
        <v>30000000</v>
      </c>
      <c r="L32" s="16">
        <v>31000000</v>
      </c>
      <c r="M32" s="15">
        <v>43000000</v>
      </c>
      <c r="N32" s="15">
        <v>32000000</v>
      </c>
      <c r="O32" s="15">
        <v>33000000</v>
      </c>
      <c r="P32" s="15">
        <v>40000000</v>
      </c>
      <c r="Q32" s="15">
        <v>70000000</v>
      </c>
      <c r="R32" s="15">
        <v>94000000</v>
      </c>
      <c r="S32" s="18">
        <v>204000000</v>
      </c>
      <c r="T32" s="16">
        <v>0</v>
      </c>
      <c r="U32" s="17"/>
      <c r="V32" s="16">
        <v>0</v>
      </c>
      <c r="W32" s="16">
        <v>0</v>
      </c>
      <c r="X32" s="16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4"/>
    </row>
    <row r="33" spans="1:38" ht="12.75" customHeight="1" x14ac:dyDescent="0.2">
      <c r="A33" s="24"/>
      <c r="B33" s="23" t="s">
        <v>50</v>
      </c>
      <c r="C33" s="22" t="s">
        <v>56</v>
      </c>
      <c r="D33" s="21">
        <v>1001001</v>
      </c>
      <c r="E33" s="20"/>
      <c r="F33" s="19">
        <v>64600</v>
      </c>
      <c r="G33" s="19">
        <v>4800</v>
      </c>
      <c r="H33" s="19">
        <v>900</v>
      </c>
      <c r="I33" s="15">
        <v>8000</v>
      </c>
      <c r="J33" s="16">
        <v>4900</v>
      </c>
      <c r="K33" s="16">
        <v>4500</v>
      </c>
      <c r="L33" s="16">
        <v>0</v>
      </c>
      <c r="M33" s="15">
        <v>9500</v>
      </c>
      <c r="N33" s="15">
        <v>4900</v>
      </c>
      <c r="O33" s="15">
        <v>4700</v>
      </c>
      <c r="P33" s="15">
        <v>4700</v>
      </c>
      <c r="Q33" s="15">
        <v>8850</v>
      </c>
      <c r="R33" s="15">
        <v>8850</v>
      </c>
      <c r="S33" s="18">
        <v>22400</v>
      </c>
      <c r="T33" s="16">
        <v>0</v>
      </c>
      <c r="U33" s="17"/>
      <c r="V33" s="16">
        <v>0</v>
      </c>
      <c r="W33" s="16">
        <v>0</v>
      </c>
      <c r="X33" s="16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  <c r="AJ33" s="15">
        <v>0</v>
      </c>
      <c r="AK33" s="15">
        <v>0</v>
      </c>
      <c r="AL33" s="14"/>
    </row>
    <row r="34" spans="1:38" ht="12.75" customHeight="1" x14ac:dyDescent="0.2">
      <c r="A34" s="24"/>
      <c r="B34" s="23" t="s">
        <v>50</v>
      </c>
      <c r="C34" s="22" t="s">
        <v>55</v>
      </c>
      <c r="D34" s="21">
        <v>1001001</v>
      </c>
      <c r="E34" s="20"/>
      <c r="F34" s="19">
        <v>113620000</v>
      </c>
      <c r="G34" s="19">
        <v>1000000</v>
      </c>
      <c r="H34" s="19">
        <v>1500000</v>
      </c>
      <c r="I34" s="15">
        <v>3000000</v>
      </c>
      <c r="J34" s="16">
        <v>54000000</v>
      </c>
      <c r="K34" s="16">
        <v>7200000</v>
      </c>
      <c r="L34" s="16">
        <v>5600000</v>
      </c>
      <c r="M34" s="15">
        <v>18000000</v>
      </c>
      <c r="N34" s="15">
        <v>2300000</v>
      </c>
      <c r="O34" s="15">
        <v>1000000</v>
      </c>
      <c r="P34" s="15">
        <v>20020000</v>
      </c>
      <c r="Q34" s="15">
        <v>0</v>
      </c>
      <c r="R34" s="15">
        <v>0</v>
      </c>
      <c r="S34" s="18">
        <v>20020000</v>
      </c>
      <c r="T34" s="16">
        <v>0</v>
      </c>
      <c r="U34" s="17"/>
      <c r="V34" s="16">
        <v>0</v>
      </c>
      <c r="W34" s="16">
        <v>0</v>
      </c>
      <c r="X34" s="16">
        <v>0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  <c r="AF34" s="15">
        <v>0</v>
      </c>
      <c r="AG34" s="15">
        <v>0</v>
      </c>
      <c r="AH34" s="15">
        <v>0</v>
      </c>
      <c r="AI34" s="15">
        <v>0</v>
      </c>
      <c r="AJ34" s="15">
        <v>0</v>
      </c>
      <c r="AK34" s="15">
        <v>0</v>
      </c>
      <c r="AL34" s="14"/>
    </row>
    <row r="35" spans="1:38" ht="12.75" customHeight="1" x14ac:dyDescent="0.2">
      <c r="A35" s="24"/>
      <c r="B35" s="23" t="s">
        <v>50</v>
      </c>
      <c r="C35" s="22" t="s">
        <v>54</v>
      </c>
      <c r="D35" s="21">
        <v>1001001</v>
      </c>
      <c r="E35" s="20"/>
      <c r="F35" s="19">
        <v>16380000</v>
      </c>
      <c r="G35" s="19">
        <v>0</v>
      </c>
      <c r="H35" s="19">
        <v>300000</v>
      </c>
      <c r="I35" s="15">
        <v>1200000</v>
      </c>
      <c r="J35" s="16">
        <v>7300000</v>
      </c>
      <c r="K35" s="16">
        <v>400000</v>
      </c>
      <c r="L35" s="16">
        <v>900000</v>
      </c>
      <c r="M35" s="15">
        <v>2800000</v>
      </c>
      <c r="N35" s="15">
        <v>280000</v>
      </c>
      <c r="O35" s="15">
        <v>0</v>
      </c>
      <c r="P35" s="15">
        <v>3200000</v>
      </c>
      <c r="Q35" s="15">
        <v>0</v>
      </c>
      <c r="R35" s="15">
        <v>0</v>
      </c>
      <c r="S35" s="18">
        <v>3200000</v>
      </c>
      <c r="T35" s="16">
        <v>0</v>
      </c>
      <c r="U35" s="17"/>
      <c r="V35" s="16">
        <v>0</v>
      </c>
      <c r="W35" s="16">
        <v>0</v>
      </c>
      <c r="X35" s="16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  <c r="AJ35" s="15">
        <v>0</v>
      </c>
      <c r="AK35" s="15">
        <v>0</v>
      </c>
      <c r="AL35" s="14"/>
    </row>
    <row r="36" spans="1:38" ht="12.75" customHeight="1" x14ac:dyDescent="0.2">
      <c r="A36" s="24"/>
      <c r="B36" s="23" t="s">
        <v>50</v>
      </c>
      <c r="C36" s="22" t="s">
        <v>53</v>
      </c>
      <c r="D36" s="21">
        <v>1001001</v>
      </c>
      <c r="E36" s="20"/>
      <c r="F36" s="19">
        <v>20500000</v>
      </c>
      <c r="G36" s="19">
        <v>0</v>
      </c>
      <c r="H36" s="19">
        <v>0</v>
      </c>
      <c r="I36" s="15">
        <v>10000000</v>
      </c>
      <c r="J36" s="16">
        <v>500000</v>
      </c>
      <c r="K36" s="16">
        <v>0</v>
      </c>
      <c r="L36" s="16">
        <v>0</v>
      </c>
      <c r="M36" s="15">
        <v>10000000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8">
        <v>0</v>
      </c>
      <c r="T36" s="16">
        <v>0</v>
      </c>
      <c r="U36" s="17"/>
      <c r="V36" s="16">
        <v>0</v>
      </c>
      <c r="W36" s="16">
        <v>0</v>
      </c>
      <c r="X36" s="16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>
        <v>0</v>
      </c>
      <c r="AH36" s="15">
        <v>0</v>
      </c>
      <c r="AI36" s="15">
        <v>0</v>
      </c>
      <c r="AJ36" s="15">
        <v>0</v>
      </c>
      <c r="AK36" s="15">
        <v>0</v>
      </c>
      <c r="AL36" s="14"/>
    </row>
    <row r="37" spans="1:38" ht="12.75" customHeight="1" x14ac:dyDescent="0.2">
      <c r="A37" s="24"/>
      <c r="B37" s="23" t="s">
        <v>50</v>
      </c>
      <c r="C37" s="22" t="s">
        <v>52</v>
      </c>
      <c r="D37" s="21">
        <v>1001001</v>
      </c>
      <c r="E37" s="20"/>
      <c r="F37" s="19">
        <v>12500000</v>
      </c>
      <c r="G37" s="19">
        <v>5700000</v>
      </c>
      <c r="H37" s="19">
        <v>300000</v>
      </c>
      <c r="I37" s="15">
        <v>0</v>
      </c>
      <c r="J37" s="16">
        <v>5000000</v>
      </c>
      <c r="K37" s="16">
        <v>500000</v>
      </c>
      <c r="L37" s="16">
        <v>1000000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8">
        <v>0</v>
      </c>
      <c r="T37" s="16">
        <v>0</v>
      </c>
      <c r="U37" s="17"/>
      <c r="V37" s="16">
        <v>0</v>
      </c>
      <c r="W37" s="16">
        <v>0</v>
      </c>
      <c r="X37" s="16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4"/>
    </row>
    <row r="38" spans="1:38" ht="12.75" customHeight="1" x14ac:dyDescent="0.2">
      <c r="A38" s="24"/>
      <c r="B38" s="23" t="s">
        <v>50</v>
      </c>
      <c r="C38" s="22" t="s">
        <v>51</v>
      </c>
      <c r="D38" s="21">
        <v>1001001</v>
      </c>
      <c r="E38" s="20"/>
      <c r="F38" s="19">
        <v>1300000</v>
      </c>
      <c r="G38" s="19">
        <v>0</v>
      </c>
      <c r="H38" s="19">
        <v>10000</v>
      </c>
      <c r="I38" s="15">
        <v>300000</v>
      </c>
      <c r="J38" s="16">
        <v>300000</v>
      </c>
      <c r="K38" s="16">
        <v>10000</v>
      </c>
      <c r="L38" s="16">
        <v>0</v>
      </c>
      <c r="M38" s="15">
        <v>350000</v>
      </c>
      <c r="N38" s="15">
        <v>40000</v>
      </c>
      <c r="O38" s="15">
        <v>0</v>
      </c>
      <c r="P38" s="15">
        <v>290000</v>
      </c>
      <c r="Q38" s="15">
        <v>0</v>
      </c>
      <c r="R38" s="15">
        <v>0</v>
      </c>
      <c r="S38" s="18">
        <v>290000</v>
      </c>
      <c r="T38" s="16">
        <v>0</v>
      </c>
      <c r="U38" s="17"/>
      <c r="V38" s="16">
        <v>0</v>
      </c>
      <c r="W38" s="16">
        <v>0</v>
      </c>
      <c r="X38" s="16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4"/>
    </row>
    <row r="39" spans="1:38" ht="12.75" customHeight="1" x14ac:dyDescent="0.2">
      <c r="A39" s="24"/>
      <c r="B39" s="23" t="s">
        <v>50</v>
      </c>
      <c r="C39" s="22" t="s">
        <v>49</v>
      </c>
      <c r="D39" s="21">
        <v>1001001</v>
      </c>
      <c r="E39" s="20"/>
      <c r="F39" s="19">
        <v>16289600</v>
      </c>
      <c r="G39" s="19">
        <v>0</v>
      </c>
      <c r="H39" s="19">
        <v>2000000</v>
      </c>
      <c r="I39" s="15">
        <v>1500000</v>
      </c>
      <c r="J39" s="16">
        <v>1500000</v>
      </c>
      <c r="K39" s="16">
        <v>1500000</v>
      </c>
      <c r="L39" s="16">
        <v>1500000</v>
      </c>
      <c r="M39" s="15">
        <v>2000000</v>
      </c>
      <c r="N39" s="15">
        <v>2000000</v>
      </c>
      <c r="O39" s="15">
        <v>2000000</v>
      </c>
      <c r="P39" s="15">
        <v>2247600</v>
      </c>
      <c r="Q39" s="15">
        <v>42000</v>
      </c>
      <c r="R39" s="15">
        <v>0</v>
      </c>
      <c r="S39" s="18">
        <v>2289600</v>
      </c>
      <c r="T39" s="16">
        <v>0</v>
      </c>
      <c r="U39" s="17"/>
      <c r="V39" s="16">
        <v>0</v>
      </c>
      <c r="W39" s="16">
        <v>0</v>
      </c>
      <c r="X39" s="16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4"/>
    </row>
    <row r="40" spans="1:38" ht="26.25" customHeight="1" thickBot="1" x14ac:dyDescent="0.25">
      <c r="A40" s="24"/>
      <c r="B40" s="34" t="s">
        <v>48</v>
      </c>
      <c r="C40" s="34"/>
      <c r="D40" s="34"/>
      <c r="E40" s="33"/>
      <c r="F40" s="32">
        <v>1007000</v>
      </c>
      <c r="G40" s="32">
        <v>0</v>
      </c>
      <c r="H40" s="32">
        <v>80000</v>
      </c>
      <c r="I40" s="31">
        <v>100000</v>
      </c>
      <c r="J40" s="32">
        <v>100000</v>
      </c>
      <c r="K40" s="32">
        <v>100000</v>
      </c>
      <c r="L40" s="31">
        <v>150000</v>
      </c>
      <c r="M40" s="32">
        <v>300000</v>
      </c>
      <c r="N40" s="32">
        <v>110000</v>
      </c>
      <c r="O40" s="31">
        <v>40000</v>
      </c>
      <c r="P40" s="32">
        <v>27000</v>
      </c>
      <c r="Q40" s="32">
        <v>0</v>
      </c>
      <c r="R40" s="31">
        <v>0</v>
      </c>
      <c r="S40" s="30">
        <v>27000</v>
      </c>
      <c r="T40" s="16">
        <v>0</v>
      </c>
      <c r="U40" s="17"/>
      <c r="V40" s="16">
        <v>0</v>
      </c>
      <c r="W40" s="16">
        <v>0</v>
      </c>
      <c r="X40" s="16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4"/>
    </row>
    <row r="41" spans="1:38" ht="21.75" customHeight="1" x14ac:dyDescent="0.2">
      <c r="A41" s="24"/>
      <c r="B41" s="29" t="s">
        <v>47</v>
      </c>
      <c r="C41" s="28" t="s">
        <v>46</v>
      </c>
      <c r="D41" s="21">
        <v>1001001</v>
      </c>
      <c r="E41" s="20"/>
      <c r="F41" s="27">
        <v>1007000</v>
      </c>
      <c r="G41" s="27">
        <v>0</v>
      </c>
      <c r="H41" s="27">
        <v>80000</v>
      </c>
      <c r="I41" s="25">
        <v>100000</v>
      </c>
      <c r="J41" s="26">
        <v>100000</v>
      </c>
      <c r="K41" s="26">
        <v>100000</v>
      </c>
      <c r="L41" s="26">
        <v>150000</v>
      </c>
      <c r="M41" s="25">
        <v>300000</v>
      </c>
      <c r="N41" s="25">
        <v>110000</v>
      </c>
      <c r="O41" s="25">
        <v>40000</v>
      </c>
      <c r="P41" s="25">
        <v>27000</v>
      </c>
      <c r="Q41" s="25">
        <v>0</v>
      </c>
      <c r="R41" s="25">
        <v>0</v>
      </c>
      <c r="S41" s="18">
        <v>27000</v>
      </c>
      <c r="T41" s="16">
        <v>0</v>
      </c>
      <c r="U41" s="17"/>
      <c r="V41" s="16">
        <v>0</v>
      </c>
      <c r="W41" s="16">
        <v>0</v>
      </c>
      <c r="X41" s="16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5">
        <v>0</v>
      </c>
      <c r="AL41" s="14"/>
    </row>
    <row r="42" spans="1:38" ht="31.5" customHeight="1" thickBot="1" x14ac:dyDescent="0.25">
      <c r="A42" s="24"/>
      <c r="B42" s="34" t="s">
        <v>45</v>
      </c>
      <c r="C42" s="34"/>
      <c r="D42" s="34"/>
      <c r="E42" s="33"/>
      <c r="F42" s="32">
        <v>345000</v>
      </c>
      <c r="G42" s="32">
        <v>0</v>
      </c>
      <c r="H42" s="32">
        <v>0</v>
      </c>
      <c r="I42" s="31">
        <v>0</v>
      </c>
      <c r="J42" s="32">
        <v>0</v>
      </c>
      <c r="K42" s="32">
        <v>0</v>
      </c>
      <c r="L42" s="31">
        <v>0</v>
      </c>
      <c r="M42" s="32">
        <v>0</v>
      </c>
      <c r="N42" s="32">
        <v>0</v>
      </c>
      <c r="O42" s="31">
        <v>100000</v>
      </c>
      <c r="P42" s="32">
        <v>100000</v>
      </c>
      <c r="Q42" s="32">
        <v>145000</v>
      </c>
      <c r="R42" s="31">
        <v>0</v>
      </c>
      <c r="S42" s="30">
        <v>245000</v>
      </c>
      <c r="T42" s="16">
        <v>0</v>
      </c>
      <c r="U42" s="17"/>
      <c r="V42" s="16">
        <v>0</v>
      </c>
      <c r="W42" s="16">
        <v>0</v>
      </c>
      <c r="X42" s="16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0</v>
      </c>
      <c r="AH42" s="15">
        <v>0</v>
      </c>
      <c r="AI42" s="15">
        <v>0</v>
      </c>
      <c r="AJ42" s="15">
        <v>0</v>
      </c>
      <c r="AK42" s="15">
        <v>0</v>
      </c>
      <c r="AL42" s="14"/>
    </row>
    <row r="43" spans="1:38" ht="21.75" customHeight="1" x14ac:dyDescent="0.2">
      <c r="A43" s="24"/>
      <c r="B43" s="29" t="s">
        <v>44</v>
      </c>
      <c r="C43" s="28" t="s">
        <v>43</v>
      </c>
      <c r="D43" s="21">
        <v>1001001</v>
      </c>
      <c r="E43" s="20"/>
      <c r="F43" s="27">
        <v>345000</v>
      </c>
      <c r="G43" s="27">
        <v>0</v>
      </c>
      <c r="H43" s="27">
        <v>0</v>
      </c>
      <c r="I43" s="25">
        <v>0</v>
      </c>
      <c r="J43" s="26">
        <v>0</v>
      </c>
      <c r="K43" s="26">
        <v>0</v>
      </c>
      <c r="L43" s="26">
        <v>0</v>
      </c>
      <c r="M43" s="25">
        <v>0</v>
      </c>
      <c r="N43" s="25">
        <v>0</v>
      </c>
      <c r="O43" s="25">
        <v>100000</v>
      </c>
      <c r="P43" s="25">
        <v>100000</v>
      </c>
      <c r="Q43" s="25">
        <v>145000</v>
      </c>
      <c r="R43" s="25">
        <v>0</v>
      </c>
      <c r="S43" s="18">
        <v>245000</v>
      </c>
      <c r="T43" s="16">
        <v>0</v>
      </c>
      <c r="U43" s="17"/>
      <c r="V43" s="16">
        <v>0</v>
      </c>
      <c r="W43" s="16">
        <v>0</v>
      </c>
      <c r="X43" s="16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  <c r="AH43" s="15">
        <v>0</v>
      </c>
      <c r="AI43" s="15">
        <v>0</v>
      </c>
      <c r="AJ43" s="15">
        <v>0</v>
      </c>
      <c r="AK43" s="15">
        <v>0</v>
      </c>
      <c r="AL43" s="14"/>
    </row>
    <row r="44" spans="1:38" ht="21.75" customHeight="1" thickBot="1" x14ac:dyDescent="0.25">
      <c r="A44" s="24"/>
      <c r="B44" s="34" t="s">
        <v>42</v>
      </c>
      <c r="C44" s="34"/>
      <c r="D44" s="34"/>
      <c r="E44" s="33"/>
      <c r="F44" s="32">
        <v>294628400</v>
      </c>
      <c r="G44" s="32">
        <v>10877188</v>
      </c>
      <c r="H44" s="32">
        <v>15131238</v>
      </c>
      <c r="I44" s="31">
        <v>11208388</v>
      </c>
      <c r="J44" s="32">
        <v>89592338</v>
      </c>
      <c r="K44" s="32">
        <v>20184288</v>
      </c>
      <c r="L44" s="31">
        <v>10068188</v>
      </c>
      <c r="M44" s="32">
        <v>46665388</v>
      </c>
      <c r="N44" s="32">
        <v>11237188</v>
      </c>
      <c r="O44" s="31">
        <v>38116188</v>
      </c>
      <c r="P44" s="32">
        <v>13720988</v>
      </c>
      <c r="Q44" s="32">
        <v>20173488</v>
      </c>
      <c r="R44" s="31">
        <v>7653532</v>
      </c>
      <c r="S44" s="30">
        <v>41548008</v>
      </c>
      <c r="T44" s="16">
        <v>7036700</v>
      </c>
      <c r="U44" s="17"/>
      <c r="V44" s="16">
        <v>0</v>
      </c>
      <c r="W44" s="16">
        <v>3997050</v>
      </c>
      <c r="X44" s="16">
        <v>0</v>
      </c>
      <c r="Y44" s="15">
        <v>3997050</v>
      </c>
      <c r="Z44" s="15">
        <v>39650</v>
      </c>
      <c r="AA44" s="15">
        <v>0</v>
      </c>
      <c r="AB44" s="15">
        <v>0</v>
      </c>
      <c r="AC44" s="15">
        <v>39650</v>
      </c>
      <c r="AD44" s="15">
        <v>0</v>
      </c>
      <c r="AE44" s="15">
        <v>0</v>
      </c>
      <c r="AF44" s="15">
        <v>3000000</v>
      </c>
      <c r="AG44" s="15">
        <v>3000000</v>
      </c>
      <c r="AH44" s="15">
        <v>0</v>
      </c>
      <c r="AI44" s="15">
        <v>0</v>
      </c>
      <c r="AJ44" s="15">
        <v>0</v>
      </c>
      <c r="AK44" s="15">
        <v>0</v>
      </c>
      <c r="AL44" s="14"/>
    </row>
    <row r="45" spans="1:38" ht="32.25" customHeight="1" x14ac:dyDescent="0.2">
      <c r="A45" s="24"/>
      <c r="B45" s="29" t="s">
        <v>26</v>
      </c>
      <c r="C45" s="28" t="s">
        <v>41</v>
      </c>
      <c r="D45" s="21">
        <v>1001001</v>
      </c>
      <c r="E45" s="20"/>
      <c r="F45" s="27">
        <v>1000</v>
      </c>
      <c r="G45" s="27">
        <v>0</v>
      </c>
      <c r="H45" s="27">
        <v>0</v>
      </c>
      <c r="I45" s="25">
        <v>0</v>
      </c>
      <c r="J45" s="26">
        <v>0</v>
      </c>
      <c r="K45" s="26">
        <v>0</v>
      </c>
      <c r="L45" s="26">
        <v>1000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18">
        <v>0</v>
      </c>
      <c r="T45" s="16">
        <v>0</v>
      </c>
      <c r="U45" s="17"/>
      <c r="V45" s="16">
        <v>0</v>
      </c>
      <c r="W45" s="16">
        <v>0</v>
      </c>
      <c r="X45" s="16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  <c r="AH45" s="15">
        <v>0</v>
      </c>
      <c r="AI45" s="15">
        <v>0</v>
      </c>
      <c r="AJ45" s="15">
        <v>0</v>
      </c>
      <c r="AK45" s="15">
        <v>0</v>
      </c>
      <c r="AL45" s="14"/>
    </row>
    <row r="46" spans="1:38" ht="32.25" customHeight="1" x14ac:dyDescent="0.2">
      <c r="A46" s="24"/>
      <c r="B46" s="23" t="s">
        <v>26</v>
      </c>
      <c r="C46" s="22" t="s">
        <v>40</v>
      </c>
      <c r="D46" s="21">
        <v>1001001</v>
      </c>
      <c r="E46" s="20"/>
      <c r="F46" s="19">
        <v>30680000</v>
      </c>
      <c r="G46" s="19">
        <v>1100000</v>
      </c>
      <c r="H46" s="19">
        <v>670000</v>
      </c>
      <c r="I46" s="15">
        <v>200000</v>
      </c>
      <c r="J46" s="16">
        <v>300000</v>
      </c>
      <c r="K46" s="16">
        <v>150000</v>
      </c>
      <c r="L46" s="16">
        <v>160000</v>
      </c>
      <c r="M46" s="15">
        <v>100000</v>
      </c>
      <c r="N46" s="15">
        <v>300000</v>
      </c>
      <c r="O46" s="15">
        <v>16000000</v>
      </c>
      <c r="P46" s="15">
        <v>1700000</v>
      </c>
      <c r="Q46" s="15">
        <v>10000000</v>
      </c>
      <c r="R46" s="15">
        <v>0</v>
      </c>
      <c r="S46" s="18">
        <v>11700000</v>
      </c>
      <c r="T46" s="16">
        <v>0</v>
      </c>
      <c r="U46" s="17"/>
      <c r="V46" s="16">
        <v>0</v>
      </c>
      <c r="W46" s="16">
        <v>0</v>
      </c>
      <c r="X46" s="16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  <c r="AL46" s="14"/>
    </row>
    <row r="47" spans="1:38" ht="32.25" customHeight="1" x14ac:dyDescent="0.2">
      <c r="A47" s="24"/>
      <c r="B47" s="23" t="s">
        <v>26</v>
      </c>
      <c r="C47" s="22" t="s">
        <v>39</v>
      </c>
      <c r="D47" s="21">
        <v>1001001</v>
      </c>
      <c r="E47" s="20"/>
      <c r="F47" s="19">
        <v>30320000</v>
      </c>
      <c r="G47" s="19">
        <v>1000000</v>
      </c>
      <c r="H47" s="19">
        <v>2600000</v>
      </c>
      <c r="I47" s="15">
        <v>3000000</v>
      </c>
      <c r="J47" s="16">
        <v>3800000</v>
      </c>
      <c r="K47" s="16">
        <v>2000000</v>
      </c>
      <c r="L47" s="16">
        <v>1700000</v>
      </c>
      <c r="M47" s="15">
        <v>4900000</v>
      </c>
      <c r="N47" s="15">
        <v>3400000</v>
      </c>
      <c r="O47" s="15">
        <v>1200000</v>
      </c>
      <c r="P47" s="15">
        <v>4200000</v>
      </c>
      <c r="Q47" s="15">
        <v>2520000</v>
      </c>
      <c r="R47" s="15">
        <v>0</v>
      </c>
      <c r="S47" s="18">
        <v>6720000</v>
      </c>
      <c r="T47" s="16">
        <v>0</v>
      </c>
      <c r="U47" s="17"/>
      <c r="V47" s="16">
        <v>0</v>
      </c>
      <c r="W47" s="16">
        <v>0</v>
      </c>
      <c r="X47" s="16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>
        <v>0</v>
      </c>
      <c r="AH47" s="15">
        <v>0</v>
      </c>
      <c r="AI47" s="15">
        <v>0</v>
      </c>
      <c r="AJ47" s="15">
        <v>0</v>
      </c>
      <c r="AK47" s="15">
        <v>0</v>
      </c>
      <c r="AL47" s="14"/>
    </row>
    <row r="48" spans="1:38" ht="32.25" customHeight="1" x14ac:dyDescent="0.2">
      <c r="A48" s="24"/>
      <c r="B48" s="23" t="s">
        <v>26</v>
      </c>
      <c r="C48" s="22" t="s">
        <v>38</v>
      </c>
      <c r="D48" s="21">
        <v>1001001</v>
      </c>
      <c r="E48" s="20"/>
      <c r="F48" s="19">
        <v>150000</v>
      </c>
      <c r="G48" s="19">
        <v>0</v>
      </c>
      <c r="H48" s="19">
        <v>10000</v>
      </c>
      <c r="I48" s="15">
        <v>10000</v>
      </c>
      <c r="J48" s="16">
        <v>10000</v>
      </c>
      <c r="K48" s="16">
        <v>10000</v>
      </c>
      <c r="L48" s="16">
        <v>10000</v>
      </c>
      <c r="M48" s="15">
        <v>10000</v>
      </c>
      <c r="N48" s="15">
        <v>10000</v>
      </c>
      <c r="O48" s="15">
        <v>10000</v>
      </c>
      <c r="P48" s="15">
        <v>17400</v>
      </c>
      <c r="Q48" s="15">
        <v>26300</v>
      </c>
      <c r="R48" s="15">
        <v>26300</v>
      </c>
      <c r="S48" s="18">
        <v>70000</v>
      </c>
      <c r="T48" s="16">
        <v>0</v>
      </c>
      <c r="U48" s="17"/>
      <c r="V48" s="16">
        <v>0</v>
      </c>
      <c r="W48" s="16">
        <v>0</v>
      </c>
      <c r="X48" s="16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5">
        <v>0</v>
      </c>
      <c r="AH48" s="15">
        <v>0</v>
      </c>
      <c r="AI48" s="15">
        <v>0</v>
      </c>
      <c r="AJ48" s="15">
        <v>0</v>
      </c>
      <c r="AK48" s="15">
        <v>0</v>
      </c>
      <c r="AL48" s="14"/>
    </row>
    <row r="49" spans="1:38" ht="32.25" customHeight="1" x14ac:dyDescent="0.2">
      <c r="A49" s="24"/>
      <c r="B49" s="23" t="s">
        <v>26</v>
      </c>
      <c r="C49" s="22" t="s">
        <v>37</v>
      </c>
      <c r="D49" s="21">
        <v>1001001</v>
      </c>
      <c r="E49" s="20"/>
      <c r="F49" s="19">
        <v>15000</v>
      </c>
      <c r="G49" s="19">
        <v>0</v>
      </c>
      <c r="H49" s="19">
        <v>15000</v>
      </c>
      <c r="I49" s="15">
        <v>0</v>
      </c>
      <c r="J49" s="16">
        <v>0</v>
      </c>
      <c r="K49" s="16">
        <v>0</v>
      </c>
      <c r="L49" s="16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8">
        <v>0</v>
      </c>
      <c r="T49" s="16">
        <v>0</v>
      </c>
      <c r="U49" s="17"/>
      <c r="V49" s="16">
        <v>0</v>
      </c>
      <c r="W49" s="16">
        <v>0</v>
      </c>
      <c r="X49" s="16">
        <v>0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0</v>
      </c>
      <c r="AE49" s="15">
        <v>0</v>
      </c>
      <c r="AF49" s="15">
        <v>0</v>
      </c>
      <c r="AG49" s="15">
        <v>0</v>
      </c>
      <c r="AH49" s="15">
        <v>0</v>
      </c>
      <c r="AI49" s="15">
        <v>0</v>
      </c>
      <c r="AJ49" s="15">
        <v>0</v>
      </c>
      <c r="AK49" s="15">
        <v>0</v>
      </c>
      <c r="AL49" s="14"/>
    </row>
    <row r="50" spans="1:38" ht="32.25" customHeight="1" x14ac:dyDescent="0.2">
      <c r="A50" s="24"/>
      <c r="B50" s="23" t="s">
        <v>26</v>
      </c>
      <c r="C50" s="22" t="s">
        <v>36</v>
      </c>
      <c r="D50" s="21">
        <v>1001001</v>
      </c>
      <c r="E50" s="20"/>
      <c r="F50" s="19">
        <v>5200000</v>
      </c>
      <c r="G50" s="19">
        <v>300000</v>
      </c>
      <c r="H50" s="19">
        <v>450000</v>
      </c>
      <c r="I50" s="15">
        <v>450000</v>
      </c>
      <c r="J50" s="16">
        <v>450000</v>
      </c>
      <c r="K50" s="16">
        <v>450000</v>
      </c>
      <c r="L50" s="16">
        <v>450000</v>
      </c>
      <c r="M50" s="15">
        <v>450000</v>
      </c>
      <c r="N50" s="15">
        <v>450000</v>
      </c>
      <c r="O50" s="15">
        <v>450000</v>
      </c>
      <c r="P50" s="15">
        <v>450000</v>
      </c>
      <c r="Q50" s="15">
        <v>450000</v>
      </c>
      <c r="R50" s="15">
        <v>400000</v>
      </c>
      <c r="S50" s="18">
        <v>1300000</v>
      </c>
      <c r="T50" s="16">
        <v>0</v>
      </c>
      <c r="U50" s="17"/>
      <c r="V50" s="16">
        <v>0</v>
      </c>
      <c r="W50" s="16">
        <v>0</v>
      </c>
      <c r="X50" s="16">
        <v>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>
        <v>0</v>
      </c>
      <c r="AH50" s="15">
        <v>0</v>
      </c>
      <c r="AI50" s="15">
        <v>0</v>
      </c>
      <c r="AJ50" s="15">
        <v>0</v>
      </c>
      <c r="AK50" s="15">
        <v>0</v>
      </c>
      <c r="AL50" s="14"/>
    </row>
    <row r="51" spans="1:38" ht="32.25" customHeight="1" x14ac:dyDescent="0.2">
      <c r="A51" s="24"/>
      <c r="B51" s="23" t="s">
        <v>26</v>
      </c>
      <c r="C51" s="22" t="s">
        <v>35</v>
      </c>
      <c r="D51" s="21">
        <v>1001001</v>
      </c>
      <c r="E51" s="20"/>
      <c r="F51" s="19">
        <v>100000</v>
      </c>
      <c r="G51" s="19">
        <v>0</v>
      </c>
      <c r="H51" s="19">
        <v>0</v>
      </c>
      <c r="I51" s="15">
        <v>0</v>
      </c>
      <c r="J51" s="16">
        <v>0</v>
      </c>
      <c r="K51" s="16">
        <v>0</v>
      </c>
      <c r="L51" s="16">
        <v>100000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8">
        <v>0</v>
      </c>
      <c r="T51" s="16">
        <v>0</v>
      </c>
      <c r="U51" s="17"/>
      <c r="V51" s="16">
        <v>0</v>
      </c>
      <c r="W51" s="16">
        <v>0</v>
      </c>
      <c r="X51" s="16">
        <v>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>
        <v>0</v>
      </c>
      <c r="AH51" s="15">
        <v>0</v>
      </c>
      <c r="AI51" s="15">
        <v>0</v>
      </c>
      <c r="AJ51" s="15">
        <v>0</v>
      </c>
      <c r="AK51" s="15">
        <v>0</v>
      </c>
      <c r="AL51" s="14"/>
    </row>
    <row r="52" spans="1:38" ht="32.25" customHeight="1" x14ac:dyDescent="0.2">
      <c r="A52" s="24"/>
      <c r="B52" s="23" t="s">
        <v>26</v>
      </c>
      <c r="C52" s="22" t="s">
        <v>34</v>
      </c>
      <c r="D52" s="21">
        <v>1001001</v>
      </c>
      <c r="E52" s="20"/>
      <c r="F52" s="19">
        <v>3000000</v>
      </c>
      <c r="G52" s="19">
        <v>1400000</v>
      </c>
      <c r="H52" s="19">
        <v>60000</v>
      </c>
      <c r="I52" s="15">
        <v>50000</v>
      </c>
      <c r="J52" s="16">
        <v>30000</v>
      </c>
      <c r="K52" s="16">
        <v>0</v>
      </c>
      <c r="L52" s="16">
        <v>500000</v>
      </c>
      <c r="M52" s="15">
        <v>600000</v>
      </c>
      <c r="N52" s="15">
        <v>0</v>
      </c>
      <c r="O52" s="15">
        <v>100000</v>
      </c>
      <c r="P52" s="15">
        <v>10000</v>
      </c>
      <c r="Q52" s="15">
        <v>100000</v>
      </c>
      <c r="R52" s="15">
        <v>150000</v>
      </c>
      <c r="S52" s="18">
        <v>260000</v>
      </c>
      <c r="T52" s="16">
        <v>0</v>
      </c>
      <c r="U52" s="17"/>
      <c r="V52" s="16">
        <v>0</v>
      </c>
      <c r="W52" s="16">
        <v>0</v>
      </c>
      <c r="X52" s="16">
        <v>0</v>
      </c>
      <c r="Y52" s="15">
        <v>0</v>
      </c>
      <c r="Z52" s="15">
        <v>0</v>
      </c>
      <c r="AA52" s="15">
        <v>0</v>
      </c>
      <c r="AB52" s="15">
        <v>0</v>
      </c>
      <c r="AC52" s="15">
        <v>0</v>
      </c>
      <c r="AD52" s="15">
        <v>0</v>
      </c>
      <c r="AE52" s="15">
        <v>0</v>
      </c>
      <c r="AF52" s="15">
        <v>0</v>
      </c>
      <c r="AG52" s="15">
        <v>0</v>
      </c>
      <c r="AH52" s="15">
        <v>0</v>
      </c>
      <c r="AI52" s="15">
        <v>0</v>
      </c>
      <c r="AJ52" s="15">
        <v>0</v>
      </c>
      <c r="AK52" s="15">
        <v>0</v>
      </c>
      <c r="AL52" s="14"/>
    </row>
    <row r="53" spans="1:38" ht="32.25" customHeight="1" x14ac:dyDescent="0.2">
      <c r="A53" s="24"/>
      <c r="B53" s="23" t="s">
        <v>26</v>
      </c>
      <c r="C53" s="22" t="s">
        <v>33</v>
      </c>
      <c r="D53" s="21">
        <v>1001001</v>
      </c>
      <c r="E53" s="20"/>
      <c r="F53" s="19">
        <v>648000</v>
      </c>
      <c r="G53" s="19">
        <v>0</v>
      </c>
      <c r="H53" s="19">
        <v>0</v>
      </c>
      <c r="I53" s="15">
        <v>0</v>
      </c>
      <c r="J53" s="16">
        <v>450000</v>
      </c>
      <c r="K53" s="16">
        <v>50000</v>
      </c>
      <c r="L53" s="16">
        <v>70000</v>
      </c>
      <c r="M53" s="15">
        <v>78000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8">
        <v>0</v>
      </c>
      <c r="T53" s="16">
        <v>0</v>
      </c>
      <c r="U53" s="17"/>
      <c r="V53" s="16">
        <v>0</v>
      </c>
      <c r="W53" s="16">
        <v>0</v>
      </c>
      <c r="X53" s="16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0</v>
      </c>
      <c r="AI53" s="15">
        <v>0</v>
      </c>
      <c r="AJ53" s="15">
        <v>0</v>
      </c>
      <c r="AK53" s="15">
        <v>0</v>
      </c>
      <c r="AL53" s="14"/>
    </row>
    <row r="54" spans="1:38" ht="32.25" customHeight="1" x14ac:dyDescent="0.2">
      <c r="A54" s="24"/>
      <c r="B54" s="23" t="s">
        <v>26</v>
      </c>
      <c r="C54" s="22" t="s">
        <v>32</v>
      </c>
      <c r="D54" s="21">
        <v>126002190</v>
      </c>
      <c r="E54" s="20"/>
      <c r="F54" s="19">
        <v>45785500</v>
      </c>
      <c r="G54" s="19">
        <v>0</v>
      </c>
      <c r="H54" s="19">
        <v>0</v>
      </c>
      <c r="I54" s="15">
        <v>0</v>
      </c>
      <c r="J54" s="16">
        <v>45785500</v>
      </c>
      <c r="K54" s="16">
        <v>0</v>
      </c>
      <c r="L54" s="16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8">
        <v>0</v>
      </c>
      <c r="T54" s="16">
        <v>0</v>
      </c>
      <c r="U54" s="17"/>
      <c r="V54" s="16">
        <v>0</v>
      </c>
      <c r="W54" s="16">
        <v>0</v>
      </c>
      <c r="X54" s="16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>
        <v>0</v>
      </c>
      <c r="AH54" s="15">
        <v>0</v>
      </c>
      <c r="AI54" s="15">
        <v>0</v>
      </c>
      <c r="AJ54" s="15">
        <v>0</v>
      </c>
      <c r="AK54" s="15">
        <v>0</v>
      </c>
      <c r="AL54" s="14"/>
    </row>
    <row r="55" spans="1:38" ht="32.25" customHeight="1" x14ac:dyDescent="0.2">
      <c r="A55" s="24"/>
      <c r="B55" s="23" t="s">
        <v>26</v>
      </c>
      <c r="C55" s="22" t="s">
        <v>32</v>
      </c>
      <c r="D55" s="21">
        <v>126002191</v>
      </c>
      <c r="E55" s="20"/>
      <c r="F55" s="19">
        <v>16650000</v>
      </c>
      <c r="G55" s="19">
        <v>0</v>
      </c>
      <c r="H55" s="19">
        <v>0</v>
      </c>
      <c r="I55" s="15">
        <v>0</v>
      </c>
      <c r="J55" s="16">
        <v>16650000</v>
      </c>
      <c r="K55" s="16">
        <v>0</v>
      </c>
      <c r="L55" s="16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8">
        <v>0</v>
      </c>
      <c r="T55" s="16">
        <v>0</v>
      </c>
      <c r="U55" s="17"/>
      <c r="V55" s="16">
        <v>0</v>
      </c>
      <c r="W55" s="16">
        <v>0</v>
      </c>
      <c r="X55" s="16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>
        <v>0</v>
      </c>
      <c r="AH55" s="15">
        <v>0</v>
      </c>
      <c r="AI55" s="15">
        <v>0</v>
      </c>
      <c r="AJ55" s="15">
        <v>0</v>
      </c>
      <c r="AK55" s="15">
        <v>0</v>
      </c>
      <c r="AL55" s="14"/>
    </row>
    <row r="56" spans="1:38" ht="32.25" customHeight="1" x14ac:dyDescent="0.2">
      <c r="A56" s="24"/>
      <c r="B56" s="23" t="s">
        <v>26</v>
      </c>
      <c r="C56" s="22" t="s">
        <v>31</v>
      </c>
      <c r="D56" s="21">
        <v>126002037</v>
      </c>
      <c r="E56" s="20"/>
      <c r="F56" s="19">
        <v>266400</v>
      </c>
      <c r="G56" s="19">
        <v>0</v>
      </c>
      <c r="H56" s="19">
        <v>0</v>
      </c>
      <c r="I56" s="15">
        <v>0</v>
      </c>
      <c r="J56" s="16">
        <v>0</v>
      </c>
      <c r="K56" s="16">
        <v>0</v>
      </c>
      <c r="L56" s="16">
        <v>0</v>
      </c>
      <c r="M56" s="15">
        <v>0</v>
      </c>
      <c r="N56" s="15">
        <v>0</v>
      </c>
      <c r="O56" s="15">
        <v>0</v>
      </c>
      <c r="P56" s="15">
        <v>266400</v>
      </c>
      <c r="Q56" s="15">
        <v>0</v>
      </c>
      <c r="R56" s="15">
        <v>0</v>
      </c>
      <c r="S56" s="18">
        <v>266400</v>
      </c>
      <c r="T56" s="16">
        <v>0</v>
      </c>
      <c r="U56" s="17"/>
      <c r="V56" s="16">
        <v>0</v>
      </c>
      <c r="W56" s="16">
        <v>0</v>
      </c>
      <c r="X56" s="16">
        <v>0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>
        <v>0</v>
      </c>
      <c r="AH56" s="15">
        <v>0</v>
      </c>
      <c r="AI56" s="15">
        <v>0</v>
      </c>
      <c r="AJ56" s="15">
        <v>0</v>
      </c>
      <c r="AK56" s="15">
        <v>0</v>
      </c>
      <c r="AL56" s="14"/>
    </row>
    <row r="57" spans="1:38" ht="32.25" customHeight="1" x14ac:dyDescent="0.2">
      <c r="A57" s="24"/>
      <c r="B57" s="23" t="s">
        <v>26</v>
      </c>
      <c r="C57" s="22" t="s">
        <v>30</v>
      </c>
      <c r="D57" s="21">
        <v>126003003</v>
      </c>
      <c r="E57" s="20"/>
      <c r="F57" s="19">
        <v>982600</v>
      </c>
      <c r="G57" s="19">
        <v>81883</v>
      </c>
      <c r="H57" s="19">
        <v>81883</v>
      </c>
      <c r="I57" s="15">
        <v>81883</v>
      </c>
      <c r="J57" s="16">
        <v>81883</v>
      </c>
      <c r="K57" s="16">
        <v>81883</v>
      </c>
      <c r="L57" s="16">
        <v>81883</v>
      </c>
      <c r="M57" s="15">
        <v>81883</v>
      </c>
      <c r="N57" s="15">
        <v>81883</v>
      </c>
      <c r="O57" s="15">
        <v>81883</v>
      </c>
      <c r="P57" s="15">
        <v>81883</v>
      </c>
      <c r="Q57" s="15">
        <v>81883</v>
      </c>
      <c r="R57" s="15">
        <v>81887</v>
      </c>
      <c r="S57" s="18">
        <v>245653</v>
      </c>
      <c r="T57" s="16">
        <v>0</v>
      </c>
      <c r="U57" s="17"/>
      <c r="V57" s="16">
        <v>0</v>
      </c>
      <c r="W57" s="16">
        <v>0</v>
      </c>
      <c r="X57" s="16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5">
        <v>0</v>
      </c>
      <c r="AH57" s="15">
        <v>0</v>
      </c>
      <c r="AI57" s="15">
        <v>0</v>
      </c>
      <c r="AJ57" s="15">
        <v>0</v>
      </c>
      <c r="AK57" s="15">
        <v>0</v>
      </c>
      <c r="AL57" s="14"/>
    </row>
    <row r="58" spans="1:38" ht="32.25" customHeight="1" x14ac:dyDescent="0.2">
      <c r="A58" s="24"/>
      <c r="B58" s="23" t="s">
        <v>26</v>
      </c>
      <c r="C58" s="22" t="s">
        <v>30</v>
      </c>
      <c r="D58" s="21">
        <v>126003005</v>
      </c>
      <c r="E58" s="20"/>
      <c r="F58" s="19">
        <v>1959400</v>
      </c>
      <c r="G58" s="19">
        <v>163283</v>
      </c>
      <c r="H58" s="19">
        <v>163283</v>
      </c>
      <c r="I58" s="15">
        <v>163283</v>
      </c>
      <c r="J58" s="16">
        <v>163283</v>
      </c>
      <c r="K58" s="16">
        <v>163283</v>
      </c>
      <c r="L58" s="16">
        <v>163283</v>
      </c>
      <c r="M58" s="15">
        <v>163283</v>
      </c>
      <c r="N58" s="15">
        <v>163283</v>
      </c>
      <c r="O58" s="15">
        <v>163283</v>
      </c>
      <c r="P58" s="15">
        <v>163283</v>
      </c>
      <c r="Q58" s="15">
        <v>163283</v>
      </c>
      <c r="R58" s="15">
        <v>163287</v>
      </c>
      <c r="S58" s="18">
        <v>489853</v>
      </c>
      <c r="T58" s="16">
        <v>0</v>
      </c>
      <c r="U58" s="17"/>
      <c r="V58" s="16">
        <v>0</v>
      </c>
      <c r="W58" s="16">
        <v>0</v>
      </c>
      <c r="X58" s="16">
        <v>0</v>
      </c>
      <c r="Y58" s="15">
        <v>0</v>
      </c>
      <c r="Z58" s="15">
        <v>0</v>
      </c>
      <c r="AA58" s="15">
        <v>0</v>
      </c>
      <c r="AB58" s="15">
        <v>0</v>
      </c>
      <c r="AC58" s="15">
        <v>0</v>
      </c>
      <c r="AD58" s="15">
        <v>0</v>
      </c>
      <c r="AE58" s="15">
        <v>0</v>
      </c>
      <c r="AF58" s="15">
        <v>0</v>
      </c>
      <c r="AG58" s="15">
        <v>0</v>
      </c>
      <c r="AH58" s="15">
        <v>0</v>
      </c>
      <c r="AI58" s="15">
        <v>0</v>
      </c>
      <c r="AJ58" s="15">
        <v>0</v>
      </c>
      <c r="AK58" s="15">
        <v>0</v>
      </c>
      <c r="AL58" s="14"/>
    </row>
    <row r="59" spans="1:38" ht="32.25" customHeight="1" x14ac:dyDescent="0.2">
      <c r="A59" s="24"/>
      <c r="B59" s="23" t="s">
        <v>26</v>
      </c>
      <c r="C59" s="22" t="s">
        <v>30</v>
      </c>
      <c r="D59" s="21">
        <v>126003006</v>
      </c>
      <c r="E59" s="20"/>
      <c r="F59" s="19">
        <v>22681700</v>
      </c>
      <c r="G59" s="19">
        <v>0</v>
      </c>
      <c r="H59" s="19">
        <v>0</v>
      </c>
      <c r="I59" s="15">
        <v>0</v>
      </c>
      <c r="J59" s="16">
        <v>0</v>
      </c>
      <c r="K59" s="16">
        <v>0</v>
      </c>
      <c r="L59" s="16">
        <v>0</v>
      </c>
      <c r="M59" s="15">
        <v>22681700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8">
        <v>0</v>
      </c>
      <c r="T59" s="16">
        <v>0</v>
      </c>
      <c r="U59" s="17"/>
      <c r="V59" s="16">
        <v>0</v>
      </c>
      <c r="W59" s="16">
        <v>0</v>
      </c>
      <c r="X59" s="16">
        <v>0</v>
      </c>
      <c r="Y59" s="15">
        <v>0</v>
      </c>
      <c r="Z59" s="15">
        <v>0</v>
      </c>
      <c r="AA59" s="15">
        <v>0</v>
      </c>
      <c r="AB59" s="15">
        <v>0</v>
      </c>
      <c r="AC59" s="15">
        <v>0</v>
      </c>
      <c r="AD59" s="15">
        <v>0</v>
      </c>
      <c r="AE59" s="15">
        <v>0</v>
      </c>
      <c r="AF59" s="15">
        <v>0</v>
      </c>
      <c r="AG59" s="15">
        <v>0</v>
      </c>
      <c r="AH59" s="15">
        <v>0</v>
      </c>
      <c r="AI59" s="15">
        <v>0</v>
      </c>
      <c r="AJ59" s="15">
        <v>0</v>
      </c>
      <c r="AK59" s="15">
        <v>0</v>
      </c>
      <c r="AL59" s="14"/>
    </row>
    <row r="60" spans="1:38" ht="32.25" customHeight="1" x14ac:dyDescent="0.2">
      <c r="A60" s="24"/>
      <c r="B60" s="23" t="s">
        <v>26</v>
      </c>
      <c r="C60" s="22" t="s">
        <v>30</v>
      </c>
      <c r="D60" s="21">
        <v>126003028</v>
      </c>
      <c r="E60" s="20"/>
      <c r="F60" s="19">
        <v>45247100</v>
      </c>
      <c r="G60" s="19">
        <v>0</v>
      </c>
      <c r="H60" s="19">
        <v>0</v>
      </c>
      <c r="I60" s="15">
        <v>0</v>
      </c>
      <c r="J60" s="16">
        <v>15000000</v>
      </c>
      <c r="K60" s="16">
        <v>10247100</v>
      </c>
      <c r="L60" s="16">
        <v>0</v>
      </c>
      <c r="M60" s="15">
        <v>10000000</v>
      </c>
      <c r="N60" s="15">
        <v>0</v>
      </c>
      <c r="O60" s="15">
        <v>10000000</v>
      </c>
      <c r="P60" s="15">
        <v>0</v>
      </c>
      <c r="Q60" s="15">
        <v>0</v>
      </c>
      <c r="R60" s="15">
        <v>0</v>
      </c>
      <c r="S60" s="18">
        <v>0</v>
      </c>
      <c r="T60" s="16">
        <v>0</v>
      </c>
      <c r="U60" s="17"/>
      <c r="V60" s="16">
        <v>0</v>
      </c>
      <c r="W60" s="16">
        <v>0</v>
      </c>
      <c r="X60" s="16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5">
        <v>0</v>
      </c>
      <c r="AH60" s="15">
        <v>0</v>
      </c>
      <c r="AI60" s="15">
        <v>0</v>
      </c>
      <c r="AJ60" s="15">
        <v>0</v>
      </c>
      <c r="AK60" s="15">
        <v>0</v>
      </c>
      <c r="AL60" s="14"/>
    </row>
    <row r="61" spans="1:38" ht="32.25" customHeight="1" x14ac:dyDescent="0.2">
      <c r="A61" s="24"/>
      <c r="B61" s="23" t="s">
        <v>26</v>
      </c>
      <c r="C61" s="22" t="s">
        <v>30</v>
      </c>
      <c r="D61" s="21">
        <v>126003030</v>
      </c>
      <c r="E61" s="20"/>
      <c r="F61" s="19">
        <v>252000</v>
      </c>
      <c r="G61" s="19">
        <v>0</v>
      </c>
      <c r="H61" s="19">
        <v>252000</v>
      </c>
      <c r="I61" s="15">
        <v>0</v>
      </c>
      <c r="J61" s="16">
        <v>0</v>
      </c>
      <c r="K61" s="16">
        <v>0</v>
      </c>
      <c r="L61" s="16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8">
        <v>0</v>
      </c>
      <c r="T61" s="16">
        <v>0</v>
      </c>
      <c r="U61" s="17"/>
      <c r="V61" s="16">
        <v>0</v>
      </c>
      <c r="W61" s="16">
        <v>0</v>
      </c>
      <c r="X61" s="16">
        <v>0</v>
      </c>
      <c r="Y61" s="15">
        <v>0</v>
      </c>
      <c r="Z61" s="15">
        <v>0</v>
      </c>
      <c r="AA61" s="15">
        <v>0</v>
      </c>
      <c r="AB61" s="15">
        <v>0</v>
      </c>
      <c r="AC61" s="15">
        <v>0</v>
      </c>
      <c r="AD61" s="15">
        <v>0</v>
      </c>
      <c r="AE61" s="15">
        <v>0</v>
      </c>
      <c r="AF61" s="15">
        <v>0</v>
      </c>
      <c r="AG61" s="15">
        <v>0</v>
      </c>
      <c r="AH61" s="15">
        <v>0</v>
      </c>
      <c r="AI61" s="15">
        <v>0</v>
      </c>
      <c r="AJ61" s="15">
        <v>0</v>
      </c>
      <c r="AK61" s="15">
        <v>0</v>
      </c>
      <c r="AL61" s="14"/>
    </row>
    <row r="62" spans="1:38" ht="32.25" customHeight="1" x14ac:dyDescent="0.2">
      <c r="A62" s="24"/>
      <c r="B62" s="23" t="s">
        <v>26</v>
      </c>
      <c r="C62" s="22" t="s">
        <v>30</v>
      </c>
      <c r="D62" s="21">
        <v>126003046</v>
      </c>
      <c r="E62" s="20"/>
      <c r="F62" s="19">
        <v>768500</v>
      </c>
      <c r="G62" s="19">
        <v>0</v>
      </c>
      <c r="H62" s="19">
        <v>0</v>
      </c>
      <c r="I62" s="15">
        <v>0</v>
      </c>
      <c r="J62" s="16">
        <v>0</v>
      </c>
      <c r="K62" s="16">
        <v>0</v>
      </c>
      <c r="L62" s="16">
        <v>0</v>
      </c>
      <c r="M62" s="15">
        <v>768500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8">
        <v>0</v>
      </c>
      <c r="T62" s="16">
        <v>0</v>
      </c>
      <c r="U62" s="17"/>
      <c r="V62" s="16">
        <v>0</v>
      </c>
      <c r="W62" s="16">
        <v>0</v>
      </c>
      <c r="X62" s="16">
        <v>0</v>
      </c>
      <c r="Y62" s="15">
        <v>0</v>
      </c>
      <c r="Z62" s="15">
        <v>0</v>
      </c>
      <c r="AA62" s="15">
        <v>0</v>
      </c>
      <c r="AB62" s="15">
        <v>0</v>
      </c>
      <c r="AC62" s="15">
        <v>0</v>
      </c>
      <c r="AD62" s="15">
        <v>0</v>
      </c>
      <c r="AE62" s="15">
        <v>0</v>
      </c>
      <c r="AF62" s="15">
        <v>0</v>
      </c>
      <c r="AG62" s="15">
        <v>0</v>
      </c>
      <c r="AH62" s="15">
        <v>0</v>
      </c>
      <c r="AI62" s="15">
        <v>0</v>
      </c>
      <c r="AJ62" s="15">
        <v>0</v>
      </c>
      <c r="AK62" s="15">
        <v>0</v>
      </c>
      <c r="AL62" s="14"/>
    </row>
    <row r="63" spans="1:38" ht="32.25" customHeight="1" x14ac:dyDescent="0.2">
      <c r="A63" s="24"/>
      <c r="B63" s="23" t="s">
        <v>26</v>
      </c>
      <c r="C63" s="22" t="s">
        <v>29</v>
      </c>
      <c r="D63" s="21">
        <v>202959001</v>
      </c>
      <c r="E63" s="20"/>
      <c r="F63" s="19">
        <v>6953400</v>
      </c>
      <c r="G63" s="19">
        <v>0</v>
      </c>
      <c r="H63" s="19">
        <v>3953400</v>
      </c>
      <c r="I63" s="15">
        <v>0</v>
      </c>
      <c r="J63" s="16">
        <v>0</v>
      </c>
      <c r="K63" s="16">
        <v>0</v>
      </c>
      <c r="L63" s="16">
        <v>0</v>
      </c>
      <c r="M63" s="15">
        <v>0</v>
      </c>
      <c r="N63" s="15">
        <v>0</v>
      </c>
      <c r="O63" s="15">
        <v>3000000</v>
      </c>
      <c r="P63" s="15">
        <v>0</v>
      </c>
      <c r="Q63" s="15">
        <v>0</v>
      </c>
      <c r="R63" s="15">
        <v>0</v>
      </c>
      <c r="S63" s="18">
        <v>0</v>
      </c>
      <c r="T63" s="16">
        <v>6953400</v>
      </c>
      <c r="U63" s="17"/>
      <c r="V63" s="16">
        <v>0</v>
      </c>
      <c r="W63" s="16">
        <v>3953400</v>
      </c>
      <c r="X63" s="16">
        <v>0</v>
      </c>
      <c r="Y63" s="15">
        <v>3953400</v>
      </c>
      <c r="Z63" s="15">
        <v>0</v>
      </c>
      <c r="AA63" s="15">
        <v>0</v>
      </c>
      <c r="AB63" s="15">
        <v>0</v>
      </c>
      <c r="AC63" s="15">
        <v>0</v>
      </c>
      <c r="AD63" s="15">
        <v>0</v>
      </c>
      <c r="AE63" s="15">
        <v>0</v>
      </c>
      <c r="AF63" s="15">
        <v>3000000</v>
      </c>
      <c r="AG63" s="15">
        <v>3000000</v>
      </c>
      <c r="AH63" s="15">
        <v>0</v>
      </c>
      <c r="AI63" s="15">
        <v>0</v>
      </c>
      <c r="AJ63" s="15">
        <v>0</v>
      </c>
      <c r="AK63" s="15">
        <v>0</v>
      </c>
      <c r="AL63" s="14"/>
    </row>
    <row r="64" spans="1:38" ht="32.25" customHeight="1" x14ac:dyDescent="0.2">
      <c r="A64" s="24"/>
      <c r="B64" s="23" t="s">
        <v>26</v>
      </c>
      <c r="C64" s="22" t="s">
        <v>28</v>
      </c>
      <c r="D64" s="21">
        <v>203376000</v>
      </c>
      <c r="E64" s="20"/>
      <c r="F64" s="19">
        <v>83300</v>
      </c>
      <c r="G64" s="19">
        <v>0</v>
      </c>
      <c r="H64" s="19">
        <v>43650</v>
      </c>
      <c r="I64" s="15">
        <v>0</v>
      </c>
      <c r="J64" s="16">
        <v>39650</v>
      </c>
      <c r="K64" s="16">
        <v>0</v>
      </c>
      <c r="L64" s="16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8">
        <v>0</v>
      </c>
      <c r="T64" s="16">
        <v>83300</v>
      </c>
      <c r="U64" s="17"/>
      <c r="V64" s="16">
        <v>0</v>
      </c>
      <c r="W64" s="16">
        <v>43650</v>
      </c>
      <c r="X64" s="16">
        <v>0</v>
      </c>
      <c r="Y64" s="15">
        <v>43650</v>
      </c>
      <c r="Z64" s="15">
        <v>39650</v>
      </c>
      <c r="AA64" s="15">
        <v>0</v>
      </c>
      <c r="AB64" s="15">
        <v>0</v>
      </c>
      <c r="AC64" s="15">
        <v>39650</v>
      </c>
      <c r="AD64" s="15">
        <v>0</v>
      </c>
      <c r="AE64" s="15">
        <v>0</v>
      </c>
      <c r="AF64" s="15">
        <v>0</v>
      </c>
      <c r="AG64" s="15">
        <v>0</v>
      </c>
      <c r="AH64" s="15">
        <v>0</v>
      </c>
      <c r="AI64" s="15">
        <v>0</v>
      </c>
      <c r="AJ64" s="15">
        <v>0</v>
      </c>
      <c r="AK64" s="15">
        <v>0</v>
      </c>
      <c r="AL64" s="14"/>
    </row>
    <row r="65" spans="1:38" ht="32.25" customHeight="1" x14ac:dyDescent="0.2">
      <c r="A65" s="24"/>
      <c r="B65" s="23" t="s">
        <v>26</v>
      </c>
      <c r="C65" s="22" t="s">
        <v>27</v>
      </c>
      <c r="D65" s="21">
        <v>126003007</v>
      </c>
      <c r="E65" s="20"/>
      <c r="F65" s="19">
        <v>6276600</v>
      </c>
      <c r="G65" s="19">
        <v>523050</v>
      </c>
      <c r="H65" s="19">
        <v>523050</v>
      </c>
      <c r="I65" s="15">
        <v>523050</v>
      </c>
      <c r="J65" s="16">
        <v>523050</v>
      </c>
      <c r="K65" s="16">
        <v>523050</v>
      </c>
      <c r="L65" s="16">
        <v>523050</v>
      </c>
      <c r="M65" s="15">
        <v>523050</v>
      </c>
      <c r="N65" s="15">
        <v>523050</v>
      </c>
      <c r="O65" s="15">
        <v>523050</v>
      </c>
      <c r="P65" s="15">
        <v>523050</v>
      </c>
      <c r="Q65" s="15">
        <v>523050</v>
      </c>
      <c r="R65" s="15">
        <v>523050</v>
      </c>
      <c r="S65" s="18">
        <v>1569150</v>
      </c>
      <c r="T65" s="16">
        <v>0</v>
      </c>
      <c r="U65" s="17"/>
      <c r="V65" s="16">
        <v>0</v>
      </c>
      <c r="W65" s="16">
        <v>0</v>
      </c>
      <c r="X65" s="16">
        <v>0</v>
      </c>
      <c r="Y65" s="15">
        <v>0</v>
      </c>
      <c r="Z65" s="15">
        <v>0</v>
      </c>
      <c r="AA65" s="15">
        <v>0</v>
      </c>
      <c r="AB65" s="15">
        <v>0</v>
      </c>
      <c r="AC65" s="15">
        <v>0</v>
      </c>
      <c r="AD65" s="15">
        <v>0</v>
      </c>
      <c r="AE65" s="15">
        <v>0</v>
      </c>
      <c r="AF65" s="15">
        <v>0</v>
      </c>
      <c r="AG65" s="15">
        <v>0</v>
      </c>
      <c r="AH65" s="15">
        <v>0</v>
      </c>
      <c r="AI65" s="15">
        <v>0</v>
      </c>
      <c r="AJ65" s="15">
        <v>0</v>
      </c>
      <c r="AK65" s="15">
        <v>0</v>
      </c>
      <c r="AL65" s="14"/>
    </row>
    <row r="66" spans="1:38" ht="32.25" customHeight="1" x14ac:dyDescent="0.2">
      <c r="A66" s="24"/>
      <c r="B66" s="23" t="s">
        <v>26</v>
      </c>
      <c r="C66" s="22" t="s">
        <v>27</v>
      </c>
      <c r="D66" s="21">
        <v>126003008</v>
      </c>
      <c r="E66" s="20"/>
      <c r="F66" s="19">
        <v>982900</v>
      </c>
      <c r="G66" s="19">
        <v>81908</v>
      </c>
      <c r="H66" s="19">
        <v>81908</v>
      </c>
      <c r="I66" s="15">
        <v>81908</v>
      </c>
      <c r="J66" s="16">
        <v>81908</v>
      </c>
      <c r="K66" s="16">
        <v>81908</v>
      </c>
      <c r="L66" s="16">
        <v>81908</v>
      </c>
      <c r="M66" s="15">
        <v>81908</v>
      </c>
      <c r="N66" s="15">
        <v>81908</v>
      </c>
      <c r="O66" s="15">
        <v>81908</v>
      </c>
      <c r="P66" s="15">
        <v>81908</v>
      </c>
      <c r="Q66" s="15">
        <v>81908</v>
      </c>
      <c r="R66" s="15">
        <v>81912</v>
      </c>
      <c r="S66" s="18">
        <v>245728</v>
      </c>
      <c r="T66" s="16">
        <v>0</v>
      </c>
      <c r="U66" s="17"/>
      <c r="V66" s="16">
        <v>0</v>
      </c>
      <c r="W66" s="16">
        <v>0</v>
      </c>
      <c r="X66" s="16">
        <v>0</v>
      </c>
      <c r="Y66" s="15">
        <v>0</v>
      </c>
      <c r="Z66" s="15">
        <v>0</v>
      </c>
      <c r="AA66" s="15">
        <v>0</v>
      </c>
      <c r="AB66" s="15">
        <v>0</v>
      </c>
      <c r="AC66" s="15">
        <v>0</v>
      </c>
      <c r="AD66" s="15">
        <v>0</v>
      </c>
      <c r="AE66" s="15">
        <v>0</v>
      </c>
      <c r="AF66" s="15">
        <v>0</v>
      </c>
      <c r="AG66" s="15">
        <v>0</v>
      </c>
      <c r="AH66" s="15">
        <v>0</v>
      </c>
      <c r="AI66" s="15">
        <v>0</v>
      </c>
      <c r="AJ66" s="15">
        <v>0</v>
      </c>
      <c r="AK66" s="15">
        <v>0</v>
      </c>
      <c r="AL66" s="14"/>
    </row>
    <row r="67" spans="1:38" ht="32.25" customHeight="1" x14ac:dyDescent="0.2">
      <c r="A67" s="24"/>
      <c r="B67" s="23" t="s">
        <v>26</v>
      </c>
      <c r="C67" s="22" t="s">
        <v>27</v>
      </c>
      <c r="D67" s="21">
        <v>126003009</v>
      </c>
      <c r="E67" s="20"/>
      <c r="F67" s="19">
        <v>5371200</v>
      </c>
      <c r="G67" s="19">
        <v>447600</v>
      </c>
      <c r="H67" s="19">
        <v>447600</v>
      </c>
      <c r="I67" s="15">
        <v>447600</v>
      </c>
      <c r="J67" s="16">
        <v>447600</v>
      </c>
      <c r="K67" s="16">
        <v>447600</v>
      </c>
      <c r="L67" s="16">
        <v>447600</v>
      </c>
      <c r="M67" s="15">
        <v>447600</v>
      </c>
      <c r="N67" s="15">
        <v>447600</v>
      </c>
      <c r="O67" s="15">
        <v>447600</v>
      </c>
      <c r="P67" s="15">
        <v>447600</v>
      </c>
      <c r="Q67" s="15">
        <v>447600</v>
      </c>
      <c r="R67" s="15">
        <v>447600</v>
      </c>
      <c r="S67" s="18">
        <v>1342800</v>
      </c>
      <c r="T67" s="16">
        <v>0</v>
      </c>
      <c r="U67" s="17"/>
      <c r="V67" s="16">
        <v>0</v>
      </c>
      <c r="W67" s="16">
        <v>0</v>
      </c>
      <c r="X67" s="16">
        <v>0</v>
      </c>
      <c r="Y67" s="15">
        <v>0</v>
      </c>
      <c r="Z67" s="15">
        <v>0</v>
      </c>
      <c r="AA67" s="15">
        <v>0</v>
      </c>
      <c r="AB67" s="15">
        <v>0</v>
      </c>
      <c r="AC67" s="15">
        <v>0</v>
      </c>
      <c r="AD67" s="15">
        <v>0</v>
      </c>
      <c r="AE67" s="15">
        <v>0</v>
      </c>
      <c r="AF67" s="15">
        <v>0</v>
      </c>
      <c r="AG67" s="15">
        <v>0</v>
      </c>
      <c r="AH67" s="15">
        <v>0</v>
      </c>
      <c r="AI67" s="15">
        <v>0</v>
      </c>
      <c r="AJ67" s="15">
        <v>0</v>
      </c>
      <c r="AK67" s="15">
        <v>0</v>
      </c>
      <c r="AL67" s="14"/>
    </row>
    <row r="68" spans="1:38" ht="32.25" customHeight="1" x14ac:dyDescent="0.2">
      <c r="A68" s="24"/>
      <c r="B68" s="23" t="s">
        <v>26</v>
      </c>
      <c r="C68" s="22" t="s">
        <v>27</v>
      </c>
      <c r="D68" s="21">
        <v>126003010</v>
      </c>
      <c r="E68" s="20"/>
      <c r="F68" s="19">
        <v>1318400</v>
      </c>
      <c r="G68" s="19">
        <v>109866</v>
      </c>
      <c r="H68" s="19">
        <v>109866</v>
      </c>
      <c r="I68" s="15">
        <v>109866</v>
      </c>
      <c r="J68" s="16">
        <v>109866</v>
      </c>
      <c r="K68" s="16">
        <v>109866</v>
      </c>
      <c r="L68" s="16">
        <v>109866</v>
      </c>
      <c r="M68" s="15">
        <v>109866</v>
      </c>
      <c r="N68" s="15">
        <v>109866</v>
      </c>
      <c r="O68" s="15">
        <v>109866</v>
      </c>
      <c r="P68" s="15">
        <v>109866</v>
      </c>
      <c r="Q68" s="15">
        <v>109866</v>
      </c>
      <c r="R68" s="15">
        <v>109874</v>
      </c>
      <c r="S68" s="18">
        <v>329606</v>
      </c>
      <c r="T68" s="16">
        <v>0</v>
      </c>
      <c r="U68" s="17"/>
      <c r="V68" s="16">
        <v>0</v>
      </c>
      <c r="W68" s="16">
        <v>0</v>
      </c>
      <c r="X68" s="16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  <c r="AD68" s="15">
        <v>0</v>
      </c>
      <c r="AE68" s="15">
        <v>0</v>
      </c>
      <c r="AF68" s="15">
        <v>0</v>
      </c>
      <c r="AG68" s="15">
        <v>0</v>
      </c>
      <c r="AH68" s="15">
        <v>0</v>
      </c>
      <c r="AI68" s="15">
        <v>0</v>
      </c>
      <c r="AJ68" s="15">
        <v>0</v>
      </c>
      <c r="AK68" s="15">
        <v>0</v>
      </c>
      <c r="AL68" s="14"/>
    </row>
    <row r="69" spans="1:38" ht="32.25" customHeight="1" x14ac:dyDescent="0.2">
      <c r="A69" s="24"/>
      <c r="B69" s="23" t="s">
        <v>26</v>
      </c>
      <c r="C69" s="22" t="s">
        <v>27</v>
      </c>
      <c r="D69" s="21">
        <v>126003011</v>
      </c>
      <c r="E69" s="20"/>
      <c r="F69" s="19">
        <v>982700</v>
      </c>
      <c r="G69" s="19">
        <v>81891</v>
      </c>
      <c r="H69" s="19">
        <v>81891</v>
      </c>
      <c r="I69" s="15">
        <v>81891</v>
      </c>
      <c r="J69" s="16">
        <v>81891</v>
      </c>
      <c r="K69" s="16">
        <v>81891</v>
      </c>
      <c r="L69" s="16">
        <v>81891</v>
      </c>
      <c r="M69" s="15">
        <v>81891</v>
      </c>
      <c r="N69" s="15">
        <v>81891</v>
      </c>
      <c r="O69" s="15">
        <v>81891</v>
      </c>
      <c r="P69" s="15">
        <v>81891</v>
      </c>
      <c r="Q69" s="15">
        <v>81891</v>
      </c>
      <c r="R69" s="15">
        <v>81899</v>
      </c>
      <c r="S69" s="18">
        <v>245681</v>
      </c>
      <c r="T69" s="16">
        <v>0</v>
      </c>
      <c r="U69" s="17"/>
      <c r="V69" s="16">
        <v>0</v>
      </c>
      <c r="W69" s="16">
        <v>0</v>
      </c>
      <c r="X69" s="16">
        <v>0</v>
      </c>
      <c r="Y69" s="15">
        <v>0</v>
      </c>
      <c r="Z69" s="15">
        <v>0</v>
      </c>
      <c r="AA69" s="15">
        <v>0</v>
      </c>
      <c r="AB69" s="15">
        <v>0</v>
      </c>
      <c r="AC69" s="15">
        <v>0</v>
      </c>
      <c r="AD69" s="15">
        <v>0</v>
      </c>
      <c r="AE69" s="15">
        <v>0</v>
      </c>
      <c r="AF69" s="15">
        <v>0</v>
      </c>
      <c r="AG69" s="15">
        <v>0</v>
      </c>
      <c r="AH69" s="15">
        <v>0</v>
      </c>
      <c r="AI69" s="15">
        <v>0</v>
      </c>
      <c r="AJ69" s="15">
        <v>0</v>
      </c>
      <c r="AK69" s="15">
        <v>0</v>
      </c>
      <c r="AL69" s="14"/>
    </row>
    <row r="70" spans="1:38" ht="24.75" customHeight="1" x14ac:dyDescent="0.2">
      <c r="A70" s="24"/>
      <c r="B70" s="23" t="s">
        <v>26</v>
      </c>
      <c r="C70" s="22" t="s">
        <v>27</v>
      </c>
      <c r="D70" s="21">
        <v>126003013</v>
      </c>
      <c r="E70" s="20"/>
      <c r="F70" s="19">
        <v>33834800</v>
      </c>
      <c r="G70" s="19">
        <v>2819566</v>
      </c>
      <c r="H70" s="19">
        <v>2819566</v>
      </c>
      <c r="I70" s="15">
        <v>2819566</v>
      </c>
      <c r="J70" s="16">
        <v>2819566</v>
      </c>
      <c r="K70" s="16">
        <v>2819566</v>
      </c>
      <c r="L70" s="16">
        <v>2819566</v>
      </c>
      <c r="M70" s="15">
        <v>2819566</v>
      </c>
      <c r="N70" s="15">
        <v>2819566</v>
      </c>
      <c r="O70" s="15">
        <v>2819566</v>
      </c>
      <c r="P70" s="15">
        <v>2819566</v>
      </c>
      <c r="Q70" s="15">
        <v>2819566</v>
      </c>
      <c r="R70" s="15">
        <v>2819574</v>
      </c>
      <c r="S70" s="18">
        <v>8458706</v>
      </c>
      <c r="T70" s="16">
        <v>0</v>
      </c>
      <c r="U70" s="17"/>
      <c r="V70" s="16">
        <v>0</v>
      </c>
      <c r="W70" s="16">
        <v>0</v>
      </c>
      <c r="X70" s="16">
        <v>0</v>
      </c>
      <c r="Y70" s="15">
        <v>0</v>
      </c>
      <c r="Z70" s="15">
        <v>0</v>
      </c>
      <c r="AA70" s="15">
        <v>0</v>
      </c>
      <c r="AB70" s="15">
        <v>0</v>
      </c>
      <c r="AC70" s="15">
        <v>0</v>
      </c>
      <c r="AD70" s="15">
        <v>0</v>
      </c>
      <c r="AE70" s="15">
        <v>0</v>
      </c>
      <c r="AF70" s="15">
        <v>0</v>
      </c>
      <c r="AG70" s="15">
        <v>0</v>
      </c>
      <c r="AH70" s="15">
        <v>0</v>
      </c>
      <c r="AI70" s="15">
        <v>0</v>
      </c>
      <c r="AJ70" s="15">
        <v>0</v>
      </c>
      <c r="AK70" s="15">
        <v>0</v>
      </c>
      <c r="AL70" s="14"/>
    </row>
    <row r="71" spans="1:38" ht="26.25" customHeight="1" x14ac:dyDescent="0.2">
      <c r="A71" s="24"/>
      <c r="B71" s="23" t="s">
        <v>26</v>
      </c>
      <c r="C71" s="22" t="s">
        <v>27</v>
      </c>
      <c r="D71" s="21">
        <v>126003014</v>
      </c>
      <c r="E71" s="20"/>
      <c r="F71" s="19">
        <v>33217700</v>
      </c>
      <c r="G71" s="19">
        <v>2768141</v>
      </c>
      <c r="H71" s="19">
        <v>2768141</v>
      </c>
      <c r="I71" s="15">
        <v>2768141</v>
      </c>
      <c r="J71" s="16">
        <v>2768141</v>
      </c>
      <c r="K71" s="16">
        <v>2768141</v>
      </c>
      <c r="L71" s="16">
        <v>2768141</v>
      </c>
      <c r="M71" s="15">
        <v>2768141</v>
      </c>
      <c r="N71" s="15">
        <v>2768141</v>
      </c>
      <c r="O71" s="15">
        <v>2768141</v>
      </c>
      <c r="P71" s="15">
        <v>2768141</v>
      </c>
      <c r="Q71" s="15">
        <v>2768141</v>
      </c>
      <c r="R71" s="15">
        <v>2768149</v>
      </c>
      <c r="S71" s="18">
        <v>8304431</v>
      </c>
      <c r="T71" s="16">
        <v>0</v>
      </c>
      <c r="U71" s="17"/>
      <c r="V71" s="16">
        <v>0</v>
      </c>
      <c r="W71" s="16">
        <v>0</v>
      </c>
      <c r="X71" s="16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>
        <v>0</v>
      </c>
      <c r="AE71" s="15">
        <v>0</v>
      </c>
      <c r="AF71" s="15">
        <v>0</v>
      </c>
      <c r="AG71" s="15">
        <v>0</v>
      </c>
      <c r="AH71" s="15">
        <v>0</v>
      </c>
      <c r="AI71" s="15">
        <v>0</v>
      </c>
      <c r="AJ71" s="15">
        <v>0</v>
      </c>
      <c r="AK71" s="15">
        <v>0</v>
      </c>
      <c r="AL71" s="14"/>
    </row>
    <row r="72" spans="1:38" ht="32.25" customHeight="1" x14ac:dyDescent="0.2">
      <c r="A72" s="24"/>
      <c r="B72" s="23" t="s">
        <v>26</v>
      </c>
      <c r="C72" s="22" t="s">
        <v>27</v>
      </c>
      <c r="D72" s="21">
        <v>126003017</v>
      </c>
      <c r="E72" s="20"/>
      <c r="F72" s="19">
        <v>679000</v>
      </c>
      <c r="G72" s="19">
        <v>0</v>
      </c>
      <c r="H72" s="19">
        <v>0</v>
      </c>
      <c r="I72" s="15">
        <v>200000</v>
      </c>
      <c r="J72" s="16">
        <v>0</v>
      </c>
      <c r="K72" s="16">
        <v>200000</v>
      </c>
      <c r="L72" s="16">
        <v>0</v>
      </c>
      <c r="M72" s="15">
        <v>0</v>
      </c>
      <c r="N72" s="15">
        <v>0</v>
      </c>
      <c r="O72" s="15">
        <v>279000</v>
      </c>
      <c r="P72" s="15">
        <v>0</v>
      </c>
      <c r="Q72" s="15">
        <v>0</v>
      </c>
      <c r="R72" s="15">
        <v>0</v>
      </c>
      <c r="S72" s="18">
        <v>0</v>
      </c>
      <c r="T72" s="16">
        <v>0</v>
      </c>
      <c r="U72" s="17"/>
      <c r="V72" s="16">
        <v>0</v>
      </c>
      <c r="W72" s="16">
        <v>0</v>
      </c>
      <c r="X72" s="16">
        <v>0</v>
      </c>
      <c r="Y72" s="15">
        <v>0</v>
      </c>
      <c r="Z72" s="15">
        <v>0</v>
      </c>
      <c r="AA72" s="15">
        <v>0</v>
      </c>
      <c r="AB72" s="15">
        <v>0</v>
      </c>
      <c r="AC72" s="15">
        <v>0</v>
      </c>
      <c r="AD72" s="15">
        <v>0</v>
      </c>
      <c r="AE72" s="15">
        <v>0</v>
      </c>
      <c r="AF72" s="15">
        <v>0</v>
      </c>
      <c r="AG72" s="15">
        <v>0</v>
      </c>
      <c r="AH72" s="15">
        <v>0</v>
      </c>
      <c r="AI72" s="15">
        <v>0</v>
      </c>
      <c r="AJ72" s="15">
        <v>0</v>
      </c>
      <c r="AK72" s="15">
        <v>0</v>
      </c>
      <c r="AL72" s="14"/>
    </row>
    <row r="73" spans="1:38" ht="23.25" customHeight="1" x14ac:dyDescent="0.2">
      <c r="A73" s="24"/>
      <c r="B73" s="23" t="s">
        <v>26</v>
      </c>
      <c r="C73" s="22" t="s">
        <v>27</v>
      </c>
      <c r="D73" s="21">
        <v>126003018</v>
      </c>
      <c r="E73" s="20"/>
      <c r="F73" s="19">
        <v>5200</v>
      </c>
      <c r="G73" s="19">
        <v>0</v>
      </c>
      <c r="H73" s="19">
        <v>0</v>
      </c>
      <c r="I73" s="15">
        <v>5200</v>
      </c>
      <c r="J73" s="16">
        <v>0</v>
      </c>
      <c r="K73" s="16">
        <v>0</v>
      </c>
      <c r="L73" s="16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8">
        <v>0</v>
      </c>
      <c r="T73" s="16">
        <v>0</v>
      </c>
      <c r="U73" s="17"/>
      <c r="V73" s="16">
        <v>0</v>
      </c>
      <c r="W73" s="16">
        <v>0</v>
      </c>
      <c r="X73" s="16">
        <v>0</v>
      </c>
      <c r="Y73" s="15">
        <v>0</v>
      </c>
      <c r="Z73" s="15">
        <v>0</v>
      </c>
      <c r="AA73" s="15">
        <v>0</v>
      </c>
      <c r="AB73" s="15">
        <v>0</v>
      </c>
      <c r="AC73" s="15">
        <v>0</v>
      </c>
      <c r="AD73" s="15">
        <v>0</v>
      </c>
      <c r="AE73" s="15">
        <v>0</v>
      </c>
      <c r="AF73" s="15">
        <v>0</v>
      </c>
      <c r="AG73" s="15">
        <v>0</v>
      </c>
      <c r="AH73" s="15">
        <v>0</v>
      </c>
      <c r="AI73" s="15">
        <v>0</v>
      </c>
      <c r="AJ73" s="15">
        <v>0</v>
      </c>
      <c r="AK73" s="15">
        <v>0</v>
      </c>
      <c r="AL73" s="14"/>
    </row>
    <row r="74" spans="1:38" ht="23.25" customHeight="1" x14ac:dyDescent="0.2">
      <c r="A74" s="24"/>
      <c r="B74" s="23" t="s">
        <v>26</v>
      </c>
      <c r="C74" s="22" t="s">
        <v>25</v>
      </c>
      <c r="D74" s="21">
        <v>1001002</v>
      </c>
      <c r="E74" s="20"/>
      <c r="F74" s="19">
        <v>216000</v>
      </c>
      <c r="G74" s="19">
        <v>0</v>
      </c>
      <c r="H74" s="19">
        <v>0</v>
      </c>
      <c r="I74" s="15">
        <v>216000</v>
      </c>
      <c r="J74" s="16">
        <v>0</v>
      </c>
      <c r="K74" s="16">
        <v>0</v>
      </c>
      <c r="L74" s="16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8">
        <v>0</v>
      </c>
      <c r="T74" s="16">
        <v>0</v>
      </c>
      <c r="U74" s="17"/>
      <c r="V74" s="16">
        <v>0</v>
      </c>
      <c r="W74" s="16">
        <v>0</v>
      </c>
      <c r="X74" s="16">
        <v>0</v>
      </c>
      <c r="Y74" s="15">
        <v>0</v>
      </c>
      <c r="Z74" s="15">
        <v>0</v>
      </c>
      <c r="AA74" s="15">
        <v>0</v>
      </c>
      <c r="AB74" s="15">
        <v>0</v>
      </c>
      <c r="AC74" s="15">
        <v>0</v>
      </c>
      <c r="AD74" s="15">
        <v>0</v>
      </c>
      <c r="AE74" s="15">
        <v>0</v>
      </c>
      <c r="AF74" s="15">
        <v>0</v>
      </c>
      <c r="AG74" s="15">
        <v>0</v>
      </c>
      <c r="AH74" s="15">
        <v>0</v>
      </c>
      <c r="AI74" s="15">
        <v>0</v>
      </c>
      <c r="AJ74" s="15">
        <v>0</v>
      </c>
      <c r="AK74" s="15">
        <v>0</v>
      </c>
      <c r="AL74" s="14"/>
    </row>
    <row r="75" spans="1:38" ht="21.75" customHeight="1" thickBot="1" x14ac:dyDescent="0.25">
      <c r="A75" s="24"/>
      <c r="B75" s="34" t="s">
        <v>24</v>
      </c>
      <c r="C75" s="34"/>
      <c r="D75" s="34"/>
      <c r="E75" s="33"/>
      <c r="F75" s="32">
        <v>199097800</v>
      </c>
      <c r="G75" s="32">
        <v>16600000</v>
      </c>
      <c r="H75" s="32">
        <v>16600000</v>
      </c>
      <c r="I75" s="31">
        <v>16600000</v>
      </c>
      <c r="J75" s="32">
        <v>16600000</v>
      </c>
      <c r="K75" s="32">
        <v>16600000</v>
      </c>
      <c r="L75" s="31">
        <v>16600000</v>
      </c>
      <c r="M75" s="32">
        <v>16600000</v>
      </c>
      <c r="N75" s="32">
        <v>16600000</v>
      </c>
      <c r="O75" s="31">
        <v>16600000</v>
      </c>
      <c r="P75" s="32">
        <v>16600000</v>
      </c>
      <c r="Q75" s="32">
        <v>16600000</v>
      </c>
      <c r="R75" s="31">
        <v>16497800</v>
      </c>
      <c r="S75" s="30">
        <v>49697800</v>
      </c>
      <c r="T75" s="16">
        <v>0</v>
      </c>
      <c r="U75" s="17"/>
      <c r="V75" s="16">
        <v>0</v>
      </c>
      <c r="W75" s="16">
        <v>0</v>
      </c>
      <c r="X75" s="16">
        <v>0</v>
      </c>
      <c r="Y75" s="15">
        <v>0</v>
      </c>
      <c r="Z75" s="15">
        <v>0</v>
      </c>
      <c r="AA75" s="15">
        <v>0</v>
      </c>
      <c r="AB75" s="15">
        <v>0</v>
      </c>
      <c r="AC75" s="15">
        <v>0</v>
      </c>
      <c r="AD75" s="15">
        <v>0</v>
      </c>
      <c r="AE75" s="15">
        <v>0</v>
      </c>
      <c r="AF75" s="15">
        <v>0</v>
      </c>
      <c r="AG75" s="15">
        <v>0</v>
      </c>
      <c r="AH75" s="15">
        <v>0</v>
      </c>
      <c r="AI75" s="15">
        <v>0</v>
      </c>
      <c r="AJ75" s="15">
        <v>0</v>
      </c>
      <c r="AK75" s="15">
        <v>0</v>
      </c>
      <c r="AL75" s="14"/>
    </row>
    <row r="76" spans="1:38" ht="21.75" customHeight="1" x14ac:dyDescent="0.2">
      <c r="A76" s="24"/>
      <c r="B76" s="29" t="s">
        <v>23</v>
      </c>
      <c r="C76" s="28" t="s">
        <v>22</v>
      </c>
      <c r="D76" s="21">
        <v>1001001</v>
      </c>
      <c r="E76" s="20"/>
      <c r="F76" s="27">
        <v>199097800</v>
      </c>
      <c r="G76" s="27">
        <v>16600000</v>
      </c>
      <c r="H76" s="27">
        <v>16600000</v>
      </c>
      <c r="I76" s="25">
        <v>16600000</v>
      </c>
      <c r="J76" s="26">
        <v>16600000</v>
      </c>
      <c r="K76" s="26">
        <v>16600000</v>
      </c>
      <c r="L76" s="26">
        <v>16600000</v>
      </c>
      <c r="M76" s="25">
        <v>16600000</v>
      </c>
      <c r="N76" s="25">
        <v>16600000</v>
      </c>
      <c r="O76" s="25">
        <v>16600000</v>
      </c>
      <c r="P76" s="25">
        <v>16600000</v>
      </c>
      <c r="Q76" s="25">
        <v>16600000</v>
      </c>
      <c r="R76" s="25">
        <v>16497800</v>
      </c>
      <c r="S76" s="18">
        <v>49697800</v>
      </c>
      <c r="T76" s="16">
        <v>0</v>
      </c>
      <c r="U76" s="17"/>
      <c r="V76" s="16">
        <v>0</v>
      </c>
      <c r="W76" s="16">
        <v>0</v>
      </c>
      <c r="X76" s="16">
        <v>0</v>
      </c>
      <c r="Y76" s="15">
        <v>0</v>
      </c>
      <c r="Z76" s="15">
        <v>0</v>
      </c>
      <c r="AA76" s="15">
        <v>0</v>
      </c>
      <c r="AB76" s="15">
        <v>0</v>
      </c>
      <c r="AC76" s="15">
        <v>0</v>
      </c>
      <c r="AD76" s="15">
        <v>0</v>
      </c>
      <c r="AE76" s="15">
        <v>0</v>
      </c>
      <c r="AF76" s="15">
        <v>0</v>
      </c>
      <c r="AG76" s="15">
        <v>0</v>
      </c>
      <c r="AH76" s="15">
        <v>0</v>
      </c>
      <c r="AI76" s="15">
        <v>0</v>
      </c>
      <c r="AJ76" s="15">
        <v>0</v>
      </c>
      <c r="AK76" s="15">
        <v>0</v>
      </c>
      <c r="AL76" s="14"/>
    </row>
    <row r="77" spans="1:38" ht="21.75" customHeight="1" thickBot="1" x14ac:dyDescent="0.25">
      <c r="A77" s="24"/>
      <c r="B77" s="34" t="s">
        <v>21</v>
      </c>
      <c r="C77" s="34"/>
      <c r="D77" s="34"/>
      <c r="E77" s="33"/>
      <c r="F77" s="32">
        <v>1241000</v>
      </c>
      <c r="G77" s="32">
        <v>0</v>
      </c>
      <c r="H77" s="32">
        <v>100000</v>
      </c>
      <c r="I77" s="31">
        <v>210000</v>
      </c>
      <c r="J77" s="32">
        <v>110000</v>
      </c>
      <c r="K77" s="32">
        <v>100000</v>
      </c>
      <c r="L77" s="31">
        <v>100000</v>
      </c>
      <c r="M77" s="32">
        <v>110000</v>
      </c>
      <c r="N77" s="32">
        <v>100000</v>
      </c>
      <c r="O77" s="31">
        <v>100000</v>
      </c>
      <c r="P77" s="32">
        <v>111000</v>
      </c>
      <c r="Q77" s="32">
        <v>100000</v>
      </c>
      <c r="R77" s="31">
        <v>100000</v>
      </c>
      <c r="S77" s="30">
        <v>311000</v>
      </c>
      <c r="T77" s="16">
        <v>0</v>
      </c>
      <c r="U77" s="17"/>
      <c r="V77" s="16">
        <v>0</v>
      </c>
      <c r="W77" s="16">
        <v>0</v>
      </c>
      <c r="X77" s="16">
        <v>0</v>
      </c>
      <c r="Y77" s="15">
        <v>0</v>
      </c>
      <c r="Z77" s="15">
        <v>0</v>
      </c>
      <c r="AA77" s="15">
        <v>0</v>
      </c>
      <c r="AB77" s="15">
        <v>0</v>
      </c>
      <c r="AC77" s="15">
        <v>0</v>
      </c>
      <c r="AD77" s="15">
        <v>0</v>
      </c>
      <c r="AE77" s="15">
        <v>0</v>
      </c>
      <c r="AF77" s="15">
        <v>0</v>
      </c>
      <c r="AG77" s="15">
        <v>0</v>
      </c>
      <c r="AH77" s="15">
        <v>0</v>
      </c>
      <c r="AI77" s="15">
        <v>0</v>
      </c>
      <c r="AJ77" s="15">
        <v>0</v>
      </c>
      <c r="AK77" s="15">
        <v>0</v>
      </c>
      <c r="AL77" s="14"/>
    </row>
    <row r="78" spans="1:38" ht="17.25" customHeight="1" x14ac:dyDescent="0.2">
      <c r="A78" s="24"/>
      <c r="B78" s="29" t="s">
        <v>20</v>
      </c>
      <c r="C78" s="28" t="s">
        <v>19</v>
      </c>
      <c r="D78" s="21">
        <v>1001002</v>
      </c>
      <c r="E78" s="20"/>
      <c r="F78" s="27">
        <v>1241000</v>
      </c>
      <c r="G78" s="27">
        <v>0</v>
      </c>
      <c r="H78" s="27">
        <v>100000</v>
      </c>
      <c r="I78" s="25">
        <v>210000</v>
      </c>
      <c r="J78" s="26">
        <v>110000</v>
      </c>
      <c r="K78" s="26">
        <v>100000</v>
      </c>
      <c r="L78" s="26">
        <v>100000</v>
      </c>
      <c r="M78" s="25">
        <v>110000</v>
      </c>
      <c r="N78" s="25">
        <v>100000</v>
      </c>
      <c r="O78" s="25">
        <v>100000</v>
      </c>
      <c r="P78" s="25">
        <v>111000</v>
      </c>
      <c r="Q78" s="25">
        <v>100000</v>
      </c>
      <c r="R78" s="25">
        <v>100000</v>
      </c>
      <c r="S78" s="18">
        <v>311000</v>
      </c>
      <c r="T78" s="16">
        <v>0</v>
      </c>
      <c r="U78" s="17"/>
      <c r="V78" s="16">
        <v>0</v>
      </c>
      <c r="W78" s="16">
        <v>0</v>
      </c>
      <c r="X78" s="16">
        <v>0</v>
      </c>
      <c r="Y78" s="15">
        <v>0</v>
      </c>
      <c r="Z78" s="15">
        <v>0</v>
      </c>
      <c r="AA78" s="15">
        <v>0</v>
      </c>
      <c r="AB78" s="15">
        <v>0</v>
      </c>
      <c r="AC78" s="15">
        <v>0</v>
      </c>
      <c r="AD78" s="15">
        <v>0</v>
      </c>
      <c r="AE78" s="15">
        <v>0</v>
      </c>
      <c r="AF78" s="15">
        <v>0</v>
      </c>
      <c r="AG78" s="15">
        <v>0</v>
      </c>
      <c r="AH78" s="15">
        <v>0</v>
      </c>
      <c r="AI78" s="15">
        <v>0</v>
      </c>
      <c r="AJ78" s="15">
        <v>0</v>
      </c>
      <c r="AK78" s="15">
        <v>0</v>
      </c>
      <c r="AL78" s="14"/>
    </row>
    <row r="79" spans="1:38" ht="12.75" customHeight="1" thickBot="1" x14ac:dyDescent="0.25">
      <c r="A79" s="24"/>
      <c r="B79" s="34" t="s">
        <v>18</v>
      </c>
      <c r="C79" s="34"/>
      <c r="D79" s="34"/>
      <c r="E79" s="33"/>
      <c r="F79" s="32">
        <v>1311587300</v>
      </c>
      <c r="G79" s="32">
        <v>73314216</v>
      </c>
      <c r="H79" s="32">
        <v>109352016</v>
      </c>
      <c r="I79" s="31">
        <v>127351366</v>
      </c>
      <c r="J79" s="32">
        <v>140109716</v>
      </c>
      <c r="K79" s="32">
        <v>160283316</v>
      </c>
      <c r="L79" s="31">
        <v>175422716</v>
      </c>
      <c r="M79" s="32">
        <v>68935266</v>
      </c>
      <c r="N79" s="32">
        <v>50992616</v>
      </c>
      <c r="O79" s="31">
        <v>84943516</v>
      </c>
      <c r="P79" s="32">
        <v>111640016</v>
      </c>
      <c r="Q79" s="32">
        <v>106226816</v>
      </c>
      <c r="R79" s="31">
        <v>103015724</v>
      </c>
      <c r="S79" s="30">
        <v>320882556</v>
      </c>
      <c r="T79" s="16">
        <v>94893400</v>
      </c>
      <c r="U79" s="17"/>
      <c r="V79" s="16">
        <v>5190500</v>
      </c>
      <c r="W79" s="16">
        <v>13539300</v>
      </c>
      <c r="X79" s="16">
        <v>9317900</v>
      </c>
      <c r="Y79" s="15">
        <v>28047700</v>
      </c>
      <c r="Z79" s="15">
        <v>10445500</v>
      </c>
      <c r="AA79" s="15">
        <v>13429400</v>
      </c>
      <c r="AB79" s="15">
        <v>7233300</v>
      </c>
      <c r="AC79" s="15">
        <v>31108200</v>
      </c>
      <c r="AD79" s="15">
        <v>0</v>
      </c>
      <c r="AE79" s="15">
        <v>1523300</v>
      </c>
      <c r="AF79" s="15">
        <v>9660500</v>
      </c>
      <c r="AG79" s="15">
        <v>11183800</v>
      </c>
      <c r="AH79" s="15">
        <v>9660400</v>
      </c>
      <c r="AI79" s="15">
        <v>8056600</v>
      </c>
      <c r="AJ79" s="15">
        <v>6836700</v>
      </c>
      <c r="AK79" s="15">
        <v>24553700</v>
      </c>
      <c r="AL79" s="14"/>
    </row>
    <row r="80" spans="1:38" ht="12.75" customHeight="1" x14ac:dyDescent="0.2">
      <c r="A80" s="24"/>
      <c r="B80" s="29" t="s">
        <v>12</v>
      </c>
      <c r="C80" s="28" t="s">
        <v>17</v>
      </c>
      <c r="D80" s="21">
        <v>202703000</v>
      </c>
      <c r="E80" s="20"/>
      <c r="F80" s="27">
        <v>34230700</v>
      </c>
      <c r="G80" s="27">
        <v>0</v>
      </c>
      <c r="H80" s="27">
        <v>7829900</v>
      </c>
      <c r="I80" s="25">
        <v>3608400</v>
      </c>
      <c r="J80" s="26">
        <v>4736000</v>
      </c>
      <c r="K80" s="26">
        <v>2982000</v>
      </c>
      <c r="L80" s="26">
        <v>0</v>
      </c>
      <c r="M80" s="25">
        <v>0</v>
      </c>
      <c r="N80" s="25">
        <v>0</v>
      </c>
      <c r="O80" s="25">
        <v>4410200</v>
      </c>
      <c r="P80" s="25">
        <v>4410200</v>
      </c>
      <c r="Q80" s="25">
        <v>2806500</v>
      </c>
      <c r="R80" s="25">
        <v>3447500</v>
      </c>
      <c r="S80" s="18">
        <v>10664200</v>
      </c>
      <c r="T80" s="16">
        <v>34230700</v>
      </c>
      <c r="U80" s="17"/>
      <c r="V80" s="16">
        <v>0</v>
      </c>
      <c r="W80" s="16">
        <v>7829900</v>
      </c>
      <c r="X80" s="16">
        <v>3608400</v>
      </c>
      <c r="Y80" s="15">
        <v>11438300</v>
      </c>
      <c r="Z80" s="15">
        <v>4736000</v>
      </c>
      <c r="AA80" s="15">
        <v>2982000</v>
      </c>
      <c r="AB80" s="15">
        <v>0</v>
      </c>
      <c r="AC80" s="15">
        <v>7718000</v>
      </c>
      <c r="AD80" s="15">
        <v>0</v>
      </c>
      <c r="AE80" s="15">
        <v>0</v>
      </c>
      <c r="AF80" s="15">
        <v>4410200</v>
      </c>
      <c r="AG80" s="15">
        <v>4410200</v>
      </c>
      <c r="AH80" s="15">
        <v>4410200</v>
      </c>
      <c r="AI80" s="15">
        <v>2806500</v>
      </c>
      <c r="AJ80" s="15">
        <v>3447500</v>
      </c>
      <c r="AK80" s="15">
        <v>10664200</v>
      </c>
      <c r="AL80" s="14"/>
    </row>
    <row r="81" spans="1:38" ht="12.75" customHeight="1" x14ac:dyDescent="0.2">
      <c r="A81" s="24"/>
      <c r="B81" s="23" t="s">
        <v>12</v>
      </c>
      <c r="C81" s="22" t="s">
        <v>16</v>
      </c>
      <c r="D81" s="21">
        <v>126002038</v>
      </c>
      <c r="E81" s="20"/>
      <c r="F81" s="19">
        <v>7292900</v>
      </c>
      <c r="G81" s="19">
        <v>843500</v>
      </c>
      <c r="H81" s="19">
        <v>1068300</v>
      </c>
      <c r="I81" s="15">
        <v>899700</v>
      </c>
      <c r="J81" s="16">
        <v>1180900</v>
      </c>
      <c r="K81" s="16">
        <v>787400</v>
      </c>
      <c r="L81" s="16">
        <v>0</v>
      </c>
      <c r="M81" s="15">
        <v>0</v>
      </c>
      <c r="N81" s="15">
        <v>0</v>
      </c>
      <c r="O81" s="15">
        <v>1237000</v>
      </c>
      <c r="P81" s="15">
        <v>1237300</v>
      </c>
      <c r="Q81" s="15">
        <v>38800</v>
      </c>
      <c r="R81" s="15">
        <v>0</v>
      </c>
      <c r="S81" s="18">
        <v>1276100</v>
      </c>
      <c r="T81" s="16">
        <v>0</v>
      </c>
      <c r="U81" s="17"/>
      <c r="V81" s="16">
        <v>0</v>
      </c>
      <c r="W81" s="16">
        <v>0</v>
      </c>
      <c r="X81" s="16">
        <v>0</v>
      </c>
      <c r="Y81" s="15">
        <v>0</v>
      </c>
      <c r="Z81" s="15">
        <v>0</v>
      </c>
      <c r="AA81" s="15">
        <v>0</v>
      </c>
      <c r="AB81" s="15">
        <v>0</v>
      </c>
      <c r="AC81" s="15">
        <v>0</v>
      </c>
      <c r="AD81" s="15">
        <v>0</v>
      </c>
      <c r="AE81" s="15">
        <v>0</v>
      </c>
      <c r="AF81" s="15">
        <v>0</v>
      </c>
      <c r="AG81" s="15">
        <v>0</v>
      </c>
      <c r="AH81" s="15">
        <v>0</v>
      </c>
      <c r="AI81" s="15">
        <v>0</v>
      </c>
      <c r="AJ81" s="15">
        <v>0</v>
      </c>
      <c r="AK81" s="15">
        <v>0</v>
      </c>
      <c r="AL81" s="14"/>
    </row>
    <row r="82" spans="1:38" ht="12.75" customHeight="1" x14ac:dyDescent="0.2">
      <c r="A82" s="24"/>
      <c r="B82" s="23" t="s">
        <v>12</v>
      </c>
      <c r="C82" s="22" t="s">
        <v>16</v>
      </c>
      <c r="D82" s="21">
        <v>126002041</v>
      </c>
      <c r="E82" s="20"/>
      <c r="F82" s="19">
        <v>69300000</v>
      </c>
      <c r="G82" s="19">
        <v>0</v>
      </c>
      <c r="H82" s="19">
        <v>0</v>
      </c>
      <c r="I82" s="15">
        <v>20790000</v>
      </c>
      <c r="J82" s="16">
        <v>16200000</v>
      </c>
      <c r="K82" s="16">
        <v>16200000</v>
      </c>
      <c r="L82" s="16">
        <v>16110000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8">
        <v>0</v>
      </c>
      <c r="T82" s="16">
        <v>0</v>
      </c>
      <c r="U82" s="17"/>
      <c r="V82" s="16">
        <v>0</v>
      </c>
      <c r="W82" s="16">
        <v>0</v>
      </c>
      <c r="X82" s="16">
        <v>0</v>
      </c>
      <c r="Y82" s="15">
        <v>0</v>
      </c>
      <c r="Z82" s="15">
        <v>0</v>
      </c>
      <c r="AA82" s="15">
        <v>0</v>
      </c>
      <c r="AB82" s="15">
        <v>0</v>
      </c>
      <c r="AC82" s="15">
        <v>0</v>
      </c>
      <c r="AD82" s="15">
        <v>0</v>
      </c>
      <c r="AE82" s="15">
        <v>0</v>
      </c>
      <c r="AF82" s="15">
        <v>0</v>
      </c>
      <c r="AG82" s="15">
        <v>0</v>
      </c>
      <c r="AH82" s="15">
        <v>0</v>
      </c>
      <c r="AI82" s="15">
        <v>0</v>
      </c>
      <c r="AJ82" s="15">
        <v>0</v>
      </c>
      <c r="AK82" s="15">
        <v>0</v>
      </c>
      <c r="AL82" s="14"/>
    </row>
    <row r="83" spans="1:38" ht="12.75" customHeight="1" x14ac:dyDescent="0.2">
      <c r="A83" s="24"/>
      <c r="B83" s="23" t="s">
        <v>12</v>
      </c>
      <c r="C83" s="22" t="s">
        <v>15</v>
      </c>
      <c r="D83" s="21">
        <v>126003027</v>
      </c>
      <c r="E83" s="20"/>
      <c r="F83" s="19">
        <v>371399700</v>
      </c>
      <c r="G83" s="19">
        <v>29495000</v>
      </c>
      <c r="H83" s="19">
        <v>30015000</v>
      </c>
      <c r="I83" s="15">
        <v>30615000</v>
      </c>
      <c r="J83" s="16">
        <v>31385000</v>
      </c>
      <c r="K83" s="16">
        <v>30090000</v>
      </c>
      <c r="L83" s="16">
        <v>31040000</v>
      </c>
      <c r="M83" s="15">
        <v>35400000</v>
      </c>
      <c r="N83" s="15">
        <v>34750000</v>
      </c>
      <c r="O83" s="15">
        <v>33370000</v>
      </c>
      <c r="P83" s="15">
        <v>36360000</v>
      </c>
      <c r="Q83" s="15">
        <v>35080000</v>
      </c>
      <c r="R83" s="15">
        <v>13799700</v>
      </c>
      <c r="S83" s="18">
        <v>85239700</v>
      </c>
      <c r="T83" s="16">
        <v>0</v>
      </c>
      <c r="U83" s="17"/>
      <c r="V83" s="16">
        <v>0</v>
      </c>
      <c r="W83" s="16">
        <v>0</v>
      </c>
      <c r="X83" s="16">
        <v>0</v>
      </c>
      <c r="Y83" s="15">
        <v>0</v>
      </c>
      <c r="Z83" s="15">
        <v>0</v>
      </c>
      <c r="AA83" s="15">
        <v>0</v>
      </c>
      <c r="AB83" s="15">
        <v>0</v>
      </c>
      <c r="AC83" s="15">
        <v>0</v>
      </c>
      <c r="AD83" s="15">
        <v>0</v>
      </c>
      <c r="AE83" s="15">
        <v>0</v>
      </c>
      <c r="AF83" s="15">
        <v>0</v>
      </c>
      <c r="AG83" s="15">
        <v>0</v>
      </c>
      <c r="AH83" s="15">
        <v>0</v>
      </c>
      <c r="AI83" s="15">
        <v>0</v>
      </c>
      <c r="AJ83" s="15">
        <v>0</v>
      </c>
      <c r="AK83" s="15">
        <v>0</v>
      </c>
      <c r="AL83" s="14"/>
    </row>
    <row r="84" spans="1:38" ht="12.75" customHeight="1" x14ac:dyDescent="0.2">
      <c r="A84" s="24"/>
      <c r="B84" s="23" t="s">
        <v>12</v>
      </c>
      <c r="C84" s="22" t="s">
        <v>15</v>
      </c>
      <c r="D84" s="21">
        <v>126003029</v>
      </c>
      <c r="E84" s="20"/>
      <c r="F84" s="19">
        <v>718066400</v>
      </c>
      <c r="G84" s="19">
        <v>33036200</v>
      </c>
      <c r="H84" s="19">
        <v>60295400</v>
      </c>
      <c r="I84" s="15">
        <v>61349000</v>
      </c>
      <c r="J84" s="16">
        <v>74900300</v>
      </c>
      <c r="K84" s="16">
        <v>92328200</v>
      </c>
      <c r="L84" s="16">
        <v>120610700</v>
      </c>
      <c r="M84" s="15">
        <v>29643300</v>
      </c>
      <c r="N84" s="15">
        <v>14525000</v>
      </c>
      <c r="O84" s="15">
        <v>38094400</v>
      </c>
      <c r="P84" s="15">
        <v>59974300</v>
      </c>
      <c r="Q84" s="15">
        <v>59959300</v>
      </c>
      <c r="R84" s="15">
        <v>73350300</v>
      </c>
      <c r="S84" s="18">
        <v>193283900</v>
      </c>
      <c r="T84" s="16">
        <v>0</v>
      </c>
      <c r="U84" s="17"/>
      <c r="V84" s="16">
        <v>0</v>
      </c>
      <c r="W84" s="16">
        <v>0</v>
      </c>
      <c r="X84" s="16">
        <v>0</v>
      </c>
      <c r="Y84" s="15">
        <v>0</v>
      </c>
      <c r="Z84" s="15">
        <v>0</v>
      </c>
      <c r="AA84" s="15">
        <v>0</v>
      </c>
      <c r="AB84" s="15">
        <v>0</v>
      </c>
      <c r="AC84" s="15">
        <v>0</v>
      </c>
      <c r="AD84" s="15">
        <v>0</v>
      </c>
      <c r="AE84" s="15">
        <v>0</v>
      </c>
      <c r="AF84" s="15">
        <v>0</v>
      </c>
      <c r="AG84" s="15">
        <v>0</v>
      </c>
      <c r="AH84" s="15">
        <v>0</v>
      </c>
      <c r="AI84" s="15">
        <v>0</v>
      </c>
      <c r="AJ84" s="15">
        <v>0</v>
      </c>
      <c r="AK84" s="15">
        <v>0</v>
      </c>
      <c r="AL84" s="14"/>
    </row>
    <row r="85" spans="1:38" ht="12.75" customHeight="1" x14ac:dyDescent="0.2">
      <c r="A85" s="24"/>
      <c r="B85" s="23" t="s">
        <v>12</v>
      </c>
      <c r="C85" s="22" t="s">
        <v>15</v>
      </c>
      <c r="D85" s="21">
        <v>126003035</v>
      </c>
      <c r="E85" s="20"/>
      <c r="F85" s="19">
        <v>3965500</v>
      </c>
      <c r="G85" s="19">
        <v>983900</v>
      </c>
      <c r="H85" s="19">
        <v>771700</v>
      </c>
      <c r="I85" s="15">
        <v>710300</v>
      </c>
      <c r="J85" s="16">
        <v>630800</v>
      </c>
      <c r="K85" s="16">
        <v>540800</v>
      </c>
      <c r="L85" s="16">
        <v>60700</v>
      </c>
      <c r="M85" s="15">
        <v>57500</v>
      </c>
      <c r="N85" s="15">
        <v>57500</v>
      </c>
      <c r="O85" s="15">
        <v>57700</v>
      </c>
      <c r="P85" s="15">
        <v>51000</v>
      </c>
      <c r="Q85" s="15">
        <v>15000</v>
      </c>
      <c r="R85" s="15">
        <v>28600</v>
      </c>
      <c r="S85" s="18">
        <v>94600</v>
      </c>
      <c r="T85" s="16">
        <v>0</v>
      </c>
      <c r="U85" s="17"/>
      <c r="V85" s="16">
        <v>0</v>
      </c>
      <c r="W85" s="16">
        <v>0</v>
      </c>
      <c r="X85" s="16">
        <v>0</v>
      </c>
      <c r="Y85" s="15">
        <v>0</v>
      </c>
      <c r="Z85" s="15">
        <v>0</v>
      </c>
      <c r="AA85" s="15">
        <v>0</v>
      </c>
      <c r="AB85" s="15">
        <v>0</v>
      </c>
      <c r="AC85" s="15">
        <v>0</v>
      </c>
      <c r="AD85" s="15">
        <v>0</v>
      </c>
      <c r="AE85" s="15">
        <v>0</v>
      </c>
      <c r="AF85" s="15">
        <v>0</v>
      </c>
      <c r="AG85" s="15">
        <v>0</v>
      </c>
      <c r="AH85" s="15">
        <v>0</v>
      </c>
      <c r="AI85" s="15">
        <v>0</v>
      </c>
      <c r="AJ85" s="15">
        <v>0</v>
      </c>
      <c r="AK85" s="15">
        <v>0</v>
      </c>
      <c r="AL85" s="14"/>
    </row>
    <row r="86" spans="1:38" ht="12.75" customHeight="1" x14ac:dyDescent="0.2">
      <c r="A86" s="24"/>
      <c r="B86" s="23" t="s">
        <v>12</v>
      </c>
      <c r="C86" s="22" t="s">
        <v>15</v>
      </c>
      <c r="D86" s="21">
        <v>126003036</v>
      </c>
      <c r="E86" s="20"/>
      <c r="F86" s="19">
        <v>7361700</v>
      </c>
      <c r="G86" s="19">
        <v>1127000</v>
      </c>
      <c r="H86" s="19">
        <v>1242600</v>
      </c>
      <c r="I86" s="15">
        <v>1308000</v>
      </c>
      <c r="J86" s="16">
        <v>1296000</v>
      </c>
      <c r="K86" s="16">
        <v>558900</v>
      </c>
      <c r="L86" s="16">
        <v>117000</v>
      </c>
      <c r="M86" s="15">
        <v>111000</v>
      </c>
      <c r="N86" s="15">
        <v>111000</v>
      </c>
      <c r="O86" s="15">
        <v>93800</v>
      </c>
      <c r="P86" s="15">
        <v>93800</v>
      </c>
      <c r="Q86" s="15">
        <v>1302600</v>
      </c>
      <c r="R86" s="15">
        <v>0</v>
      </c>
      <c r="S86" s="18">
        <v>1396400</v>
      </c>
      <c r="T86" s="16">
        <v>0</v>
      </c>
      <c r="U86" s="17"/>
      <c r="V86" s="16">
        <v>0</v>
      </c>
      <c r="W86" s="16">
        <v>0</v>
      </c>
      <c r="X86" s="16">
        <v>0</v>
      </c>
      <c r="Y86" s="15">
        <v>0</v>
      </c>
      <c r="Z86" s="15">
        <v>0</v>
      </c>
      <c r="AA86" s="15">
        <v>0</v>
      </c>
      <c r="AB86" s="15">
        <v>0</v>
      </c>
      <c r="AC86" s="15">
        <v>0</v>
      </c>
      <c r="AD86" s="15">
        <v>0</v>
      </c>
      <c r="AE86" s="15">
        <v>0</v>
      </c>
      <c r="AF86" s="15">
        <v>0</v>
      </c>
      <c r="AG86" s="15">
        <v>0</v>
      </c>
      <c r="AH86" s="15">
        <v>0</v>
      </c>
      <c r="AI86" s="15">
        <v>0</v>
      </c>
      <c r="AJ86" s="15">
        <v>0</v>
      </c>
      <c r="AK86" s="15">
        <v>0</v>
      </c>
      <c r="AL86" s="14"/>
    </row>
    <row r="87" spans="1:38" ht="12.75" customHeight="1" x14ac:dyDescent="0.2">
      <c r="A87" s="24"/>
      <c r="B87" s="23" t="s">
        <v>12</v>
      </c>
      <c r="C87" s="22" t="s">
        <v>15</v>
      </c>
      <c r="D87" s="21">
        <v>126003037</v>
      </c>
      <c r="E87" s="20"/>
      <c r="F87" s="19">
        <v>564200</v>
      </c>
      <c r="G87" s="19">
        <v>130000</v>
      </c>
      <c r="H87" s="19">
        <v>125000</v>
      </c>
      <c r="I87" s="15">
        <v>99000</v>
      </c>
      <c r="J87" s="16">
        <v>67000</v>
      </c>
      <c r="K87" s="16">
        <v>64700</v>
      </c>
      <c r="L87" s="16">
        <v>6200</v>
      </c>
      <c r="M87" s="15">
        <v>6200</v>
      </c>
      <c r="N87" s="15">
        <v>6200</v>
      </c>
      <c r="O87" s="15">
        <v>6200</v>
      </c>
      <c r="P87" s="15">
        <v>22400</v>
      </c>
      <c r="Q87" s="15">
        <v>31300</v>
      </c>
      <c r="R87" s="15">
        <v>0</v>
      </c>
      <c r="S87" s="18">
        <v>53700</v>
      </c>
      <c r="T87" s="16">
        <v>0</v>
      </c>
      <c r="U87" s="17"/>
      <c r="V87" s="16">
        <v>0</v>
      </c>
      <c r="W87" s="16">
        <v>0</v>
      </c>
      <c r="X87" s="16">
        <v>0</v>
      </c>
      <c r="Y87" s="15">
        <v>0</v>
      </c>
      <c r="Z87" s="15">
        <v>0</v>
      </c>
      <c r="AA87" s="15">
        <v>0</v>
      </c>
      <c r="AB87" s="15">
        <v>0</v>
      </c>
      <c r="AC87" s="15">
        <v>0</v>
      </c>
      <c r="AD87" s="15">
        <v>0</v>
      </c>
      <c r="AE87" s="15">
        <v>0</v>
      </c>
      <c r="AF87" s="15">
        <v>0</v>
      </c>
      <c r="AG87" s="15">
        <v>0</v>
      </c>
      <c r="AH87" s="15">
        <v>0</v>
      </c>
      <c r="AI87" s="15">
        <v>0</v>
      </c>
      <c r="AJ87" s="15">
        <v>0</v>
      </c>
      <c r="AK87" s="15">
        <v>0</v>
      </c>
      <c r="AL87" s="14"/>
    </row>
    <row r="88" spans="1:38" ht="12.75" customHeight="1" x14ac:dyDescent="0.2">
      <c r="A88" s="24"/>
      <c r="B88" s="23" t="s">
        <v>12</v>
      </c>
      <c r="C88" s="22" t="s">
        <v>15</v>
      </c>
      <c r="D88" s="21">
        <v>126003038</v>
      </c>
      <c r="E88" s="20"/>
      <c r="F88" s="19">
        <v>3076800</v>
      </c>
      <c r="G88" s="19">
        <v>0</v>
      </c>
      <c r="H88" s="19">
        <v>200000</v>
      </c>
      <c r="I88" s="15">
        <v>296750</v>
      </c>
      <c r="J88" s="16">
        <v>0</v>
      </c>
      <c r="K88" s="16">
        <v>344700</v>
      </c>
      <c r="L88" s="16">
        <v>234400</v>
      </c>
      <c r="M88" s="15">
        <v>1991750</v>
      </c>
      <c r="N88" s="15">
        <v>9200</v>
      </c>
      <c r="O88" s="15">
        <v>0</v>
      </c>
      <c r="P88" s="15">
        <v>0</v>
      </c>
      <c r="Q88" s="15">
        <v>0</v>
      </c>
      <c r="R88" s="15">
        <v>0</v>
      </c>
      <c r="S88" s="18">
        <v>0</v>
      </c>
      <c r="T88" s="16">
        <v>0</v>
      </c>
      <c r="U88" s="17"/>
      <c r="V88" s="16">
        <v>0</v>
      </c>
      <c r="W88" s="16">
        <v>0</v>
      </c>
      <c r="X88" s="16">
        <v>0</v>
      </c>
      <c r="Y88" s="15">
        <v>0</v>
      </c>
      <c r="Z88" s="15">
        <v>0</v>
      </c>
      <c r="AA88" s="15">
        <v>0</v>
      </c>
      <c r="AB88" s="15">
        <v>0</v>
      </c>
      <c r="AC88" s="15">
        <v>0</v>
      </c>
      <c r="AD88" s="15">
        <v>0</v>
      </c>
      <c r="AE88" s="15">
        <v>0</v>
      </c>
      <c r="AF88" s="15">
        <v>0</v>
      </c>
      <c r="AG88" s="15">
        <v>0</v>
      </c>
      <c r="AH88" s="15">
        <v>0</v>
      </c>
      <c r="AI88" s="15">
        <v>0</v>
      </c>
      <c r="AJ88" s="15">
        <v>0</v>
      </c>
      <c r="AK88" s="15">
        <v>0</v>
      </c>
      <c r="AL88" s="14"/>
    </row>
    <row r="89" spans="1:38" ht="12.75" customHeight="1" x14ac:dyDescent="0.2">
      <c r="A89" s="24"/>
      <c r="B89" s="23" t="s">
        <v>12</v>
      </c>
      <c r="C89" s="22" t="s">
        <v>15</v>
      </c>
      <c r="D89" s="21">
        <v>126003039</v>
      </c>
      <c r="E89" s="20"/>
      <c r="F89" s="19">
        <v>23520700</v>
      </c>
      <c r="G89" s="19">
        <v>1578000</v>
      </c>
      <c r="H89" s="19">
        <v>1998600</v>
      </c>
      <c r="I89" s="15">
        <v>1883100</v>
      </c>
      <c r="J89" s="16">
        <v>2209100</v>
      </c>
      <c r="K89" s="16">
        <v>1472700</v>
      </c>
      <c r="L89" s="16">
        <v>0</v>
      </c>
      <c r="M89" s="15">
        <v>0</v>
      </c>
      <c r="N89" s="15">
        <v>0</v>
      </c>
      <c r="O89" s="15">
        <v>2314300</v>
      </c>
      <c r="P89" s="15">
        <v>2461900</v>
      </c>
      <c r="Q89" s="15">
        <v>1683000</v>
      </c>
      <c r="R89" s="15">
        <v>7920000</v>
      </c>
      <c r="S89" s="18">
        <v>12064900</v>
      </c>
      <c r="T89" s="16">
        <v>0</v>
      </c>
      <c r="U89" s="17"/>
      <c r="V89" s="16">
        <v>0</v>
      </c>
      <c r="W89" s="16">
        <v>0</v>
      </c>
      <c r="X89" s="16">
        <v>0</v>
      </c>
      <c r="Y89" s="15">
        <v>0</v>
      </c>
      <c r="Z89" s="15">
        <v>0</v>
      </c>
      <c r="AA89" s="15">
        <v>0</v>
      </c>
      <c r="AB89" s="15">
        <v>0</v>
      </c>
      <c r="AC89" s="15">
        <v>0</v>
      </c>
      <c r="AD89" s="15">
        <v>0</v>
      </c>
      <c r="AE89" s="15">
        <v>0</v>
      </c>
      <c r="AF89" s="15">
        <v>0</v>
      </c>
      <c r="AG89" s="15">
        <v>0</v>
      </c>
      <c r="AH89" s="15">
        <v>0</v>
      </c>
      <c r="AI89" s="15">
        <v>0</v>
      </c>
      <c r="AJ89" s="15">
        <v>0</v>
      </c>
      <c r="AK89" s="15">
        <v>0</v>
      </c>
      <c r="AL89" s="14"/>
    </row>
    <row r="90" spans="1:38" ht="12.75" customHeight="1" x14ac:dyDescent="0.2">
      <c r="A90" s="24"/>
      <c r="B90" s="23" t="s">
        <v>12</v>
      </c>
      <c r="C90" s="22" t="s">
        <v>15</v>
      </c>
      <c r="D90" s="21">
        <v>126003040</v>
      </c>
      <c r="E90" s="20"/>
      <c r="F90" s="19">
        <v>611000</v>
      </c>
      <c r="G90" s="19">
        <v>67700</v>
      </c>
      <c r="H90" s="19">
        <v>85700</v>
      </c>
      <c r="I90" s="15">
        <v>72200</v>
      </c>
      <c r="J90" s="16">
        <v>94700</v>
      </c>
      <c r="K90" s="16">
        <v>63200</v>
      </c>
      <c r="L90" s="16">
        <v>0</v>
      </c>
      <c r="M90" s="15">
        <v>0</v>
      </c>
      <c r="N90" s="15">
        <v>0</v>
      </c>
      <c r="O90" s="15">
        <v>99200</v>
      </c>
      <c r="P90" s="15">
        <v>78500</v>
      </c>
      <c r="Q90" s="15">
        <v>49800</v>
      </c>
      <c r="R90" s="15">
        <v>0</v>
      </c>
      <c r="S90" s="18">
        <v>128300</v>
      </c>
      <c r="T90" s="16">
        <v>0</v>
      </c>
      <c r="U90" s="17"/>
      <c r="V90" s="16">
        <v>0</v>
      </c>
      <c r="W90" s="16">
        <v>0</v>
      </c>
      <c r="X90" s="16">
        <v>0</v>
      </c>
      <c r="Y90" s="15">
        <v>0</v>
      </c>
      <c r="Z90" s="15">
        <v>0</v>
      </c>
      <c r="AA90" s="15">
        <v>0</v>
      </c>
      <c r="AB90" s="15">
        <v>0</v>
      </c>
      <c r="AC90" s="15">
        <v>0</v>
      </c>
      <c r="AD90" s="15">
        <v>0</v>
      </c>
      <c r="AE90" s="15">
        <v>0</v>
      </c>
      <c r="AF90" s="15">
        <v>0</v>
      </c>
      <c r="AG90" s="15">
        <v>0</v>
      </c>
      <c r="AH90" s="15">
        <v>0</v>
      </c>
      <c r="AI90" s="15">
        <v>0</v>
      </c>
      <c r="AJ90" s="15">
        <v>0</v>
      </c>
      <c r="AK90" s="15">
        <v>0</v>
      </c>
      <c r="AL90" s="14"/>
    </row>
    <row r="91" spans="1:38" ht="12.75" customHeight="1" x14ac:dyDescent="0.2">
      <c r="A91" s="24"/>
      <c r="B91" s="23" t="s">
        <v>12</v>
      </c>
      <c r="C91" s="22" t="s">
        <v>15</v>
      </c>
      <c r="D91" s="21">
        <v>126003042</v>
      </c>
      <c r="E91" s="20"/>
      <c r="F91" s="19">
        <v>125000</v>
      </c>
      <c r="G91" s="19">
        <v>10416</v>
      </c>
      <c r="H91" s="19">
        <v>10416</v>
      </c>
      <c r="I91" s="15">
        <v>10416</v>
      </c>
      <c r="J91" s="16">
        <v>10416</v>
      </c>
      <c r="K91" s="16">
        <v>10416</v>
      </c>
      <c r="L91" s="16">
        <v>10416</v>
      </c>
      <c r="M91" s="15">
        <v>10416</v>
      </c>
      <c r="N91" s="15">
        <v>10416</v>
      </c>
      <c r="O91" s="15">
        <v>10416</v>
      </c>
      <c r="P91" s="15">
        <v>10416</v>
      </c>
      <c r="Q91" s="15">
        <v>10416</v>
      </c>
      <c r="R91" s="15">
        <v>10424</v>
      </c>
      <c r="S91" s="18">
        <v>31256</v>
      </c>
      <c r="T91" s="16">
        <v>0</v>
      </c>
      <c r="U91" s="17"/>
      <c r="V91" s="16">
        <v>0</v>
      </c>
      <c r="W91" s="16">
        <v>0</v>
      </c>
      <c r="X91" s="16">
        <v>0</v>
      </c>
      <c r="Y91" s="15">
        <v>0</v>
      </c>
      <c r="Z91" s="15">
        <v>0</v>
      </c>
      <c r="AA91" s="15">
        <v>0</v>
      </c>
      <c r="AB91" s="15">
        <v>0</v>
      </c>
      <c r="AC91" s="15">
        <v>0</v>
      </c>
      <c r="AD91" s="15">
        <v>0</v>
      </c>
      <c r="AE91" s="15">
        <v>0</v>
      </c>
      <c r="AF91" s="15">
        <v>0</v>
      </c>
      <c r="AG91" s="15">
        <v>0</v>
      </c>
      <c r="AH91" s="15">
        <v>0</v>
      </c>
      <c r="AI91" s="15">
        <v>0</v>
      </c>
      <c r="AJ91" s="15">
        <v>0</v>
      </c>
      <c r="AK91" s="15">
        <v>0</v>
      </c>
      <c r="AL91" s="14"/>
    </row>
    <row r="92" spans="1:38" ht="12.75" customHeight="1" x14ac:dyDescent="0.2">
      <c r="A92" s="24"/>
      <c r="B92" s="23" t="s">
        <v>12</v>
      </c>
      <c r="C92" s="22" t="s">
        <v>15</v>
      </c>
      <c r="D92" s="21">
        <v>126003043</v>
      </c>
      <c r="E92" s="20"/>
      <c r="F92" s="19">
        <v>4392900</v>
      </c>
      <c r="G92" s="19">
        <v>0</v>
      </c>
      <c r="H92" s="19">
        <v>0</v>
      </c>
      <c r="I92" s="15">
        <v>0</v>
      </c>
      <c r="J92" s="16">
        <v>0</v>
      </c>
      <c r="K92" s="16">
        <v>4392900</v>
      </c>
      <c r="L92" s="16">
        <v>0</v>
      </c>
      <c r="M92" s="15">
        <v>0</v>
      </c>
      <c r="N92" s="15">
        <v>0</v>
      </c>
      <c r="O92" s="15">
        <v>0</v>
      </c>
      <c r="P92" s="15">
        <v>0</v>
      </c>
      <c r="Q92" s="15">
        <v>0</v>
      </c>
      <c r="R92" s="15">
        <v>0</v>
      </c>
      <c r="S92" s="18">
        <v>0</v>
      </c>
      <c r="T92" s="16">
        <v>0</v>
      </c>
      <c r="U92" s="17"/>
      <c r="V92" s="16">
        <v>0</v>
      </c>
      <c r="W92" s="16">
        <v>0</v>
      </c>
      <c r="X92" s="16">
        <v>0</v>
      </c>
      <c r="Y92" s="15">
        <v>0</v>
      </c>
      <c r="Z92" s="15">
        <v>0</v>
      </c>
      <c r="AA92" s="15">
        <v>0</v>
      </c>
      <c r="AB92" s="15">
        <v>0</v>
      </c>
      <c r="AC92" s="15">
        <v>0</v>
      </c>
      <c r="AD92" s="15">
        <v>0</v>
      </c>
      <c r="AE92" s="15">
        <v>0</v>
      </c>
      <c r="AF92" s="15">
        <v>0</v>
      </c>
      <c r="AG92" s="15">
        <v>0</v>
      </c>
      <c r="AH92" s="15">
        <v>0</v>
      </c>
      <c r="AI92" s="15">
        <v>0</v>
      </c>
      <c r="AJ92" s="15">
        <v>0</v>
      </c>
      <c r="AK92" s="15">
        <v>0</v>
      </c>
      <c r="AL92" s="14"/>
    </row>
    <row r="93" spans="1:38" ht="12.75" customHeight="1" x14ac:dyDescent="0.2">
      <c r="A93" s="24"/>
      <c r="B93" s="23" t="s">
        <v>12</v>
      </c>
      <c r="C93" s="22" t="s">
        <v>14</v>
      </c>
      <c r="D93" s="21">
        <v>126003034</v>
      </c>
      <c r="E93" s="20"/>
      <c r="F93" s="19">
        <v>7017100</v>
      </c>
      <c r="G93" s="19">
        <v>852000</v>
      </c>
      <c r="H93" s="19">
        <v>0</v>
      </c>
      <c r="I93" s="15">
        <v>0</v>
      </c>
      <c r="J93" s="16">
        <v>1690000</v>
      </c>
      <c r="K93" s="16">
        <v>0</v>
      </c>
      <c r="L93" s="16">
        <v>0</v>
      </c>
      <c r="M93" s="15">
        <v>1715100</v>
      </c>
      <c r="N93" s="15">
        <v>0</v>
      </c>
      <c r="O93" s="15">
        <v>0</v>
      </c>
      <c r="P93" s="15">
        <v>1690000</v>
      </c>
      <c r="Q93" s="15">
        <v>0</v>
      </c>
      <c r="R93" s="15">
        <v>1070000</v>
      </c>
      <c r="S93" s="18">
        <v>2760000</v>
      </c>
      <c r="T93" s="16">
        <v>0</v>
      </c>
      <c r="U93" s="17"/>
      <c r="V93" s="16">
        <v>0</v>
      </c>
      <c r="W93" s="16">
        <v>0</v>
      </c>
      <c r="X93" s="16">
        <v>0</v>
      </c>
      <c r="Y93" s="15">
        <v>0</v>
      </c>
      <c r="Z93" s="15">
        <v>0</v>
      </c>
      <c r="AA93" s="15">
        <v>0</v>
      </c>
      <c r="AB93" s="15">
        <v>0</v>
      </c>
      <c r="AC93" s="15">
        <v>0</v>
      </c>
      <c r="AD93" s="15">
        <v>0</v>
      </c>
      <c r="AE93" s="15">
        <v>0</v>
      </c>
      <c r="AF93" s="15">
        <v>0</v>
      </c>
      <c r="AG93" s="15">
        <v>0</v>
      </c>
      <c r="AH93" s="15">
        <v>0</v>
      </c>
      <c r="AI93" s="15">
        <v>0</v>
      </c>
      <c r="AJ93" s="15">
        <v>0</v>
      </c>
      <c r="AK93" s="15">
        <v>0</v>
      </c>
      <c r="AL93" s="14"/>
    </row>
    <row r="94" spans="1:38" ht="12.75" customHeight="1" x14ac:dyDescent="0.2">
      <c r="A94" s="24"/>
      <c r="B94" s="23" t="s">
        <v>12</v>
      </c>
      <c r="C94" s="22" t="s">
        <v>13</v>
      </c>
      <c r="D94" s="21">
        <v>202698000</v>
      </c>
      <c r="E94" s="20"/>
      <c r="F94" s="19">
        <v>4566300</v>
      </c>
      <c r="G94" s="19">
        <v>360000</v>
      </c>
      <c r="H94" s="19">
        <v>395900</v>
      </c>
      <c r="I94" s="15">
        <v>396000</v>
      </c>
      <c r="J94" s="16">
        <v>396000</v>
      </c>
      <c r="K94" s="16">
        <v>643400</v>
      </c>
      <c r="L94" s="16">
        <v>614100</v>
      </c>
      <c r="M94" s="15">
        <v>0</v>
      </c>
      <c r="N94" s="15">
        <v>74100</v>
      </c>
      <c r="O94" s="15">
        <v>393800</v>
      </c>
      <c r="P94" s="15">
        <v>393700</v>
      </c>
      <c r="Q94" s="15">
        <v>393700</v>
      </c>
      <c r="R94" s="15">
        <v>505600</v>
      </c>
      <c r="S94" s="18">
        <v>1293000</v>
      </c>
      <c r="T94" s="16">
        <v>4566300</v>
      </c>
      <c r="U94" s="17"/>
      <c r="V94" s="16">
        <v>360000</v>
      </c>
      <c r="W94" s="16">
        <v>395900</v>
      </c>
      <c r="X94" s="16">
        <v>396000</v>
      </c>
      <c r="Y94" s="15">
        <v>1151900</v>
      </c>
      <c r="Z94" s="15">
        <v>396000</v>
      </c>
      <c r="AA94" s="15">
        <v>643400</v>
      </c>
      <c r="AB94" s="15">
        <v>614100</v>
      </c>
      <c r="AC94" s="15">
        <v>1653500</v>
      </c>
      <c r="AD94" s="15">
        <v>0</v>
      </c>
      <c r="AE94" s="15">
        <v>74100</v>
      </c>
      <c r="AF94" s="15">
        <v>393800</v>
      </c>
      <c r="AG94" s="15">
        <v>467900</v>
      </c>
      <c r="AH94" s="15">
        <v>393700</v>
      </c>
      <c r="AI94" s="15">
        <v>393700</v>
      </c>
      <c r="AJ94" s="15">
        <v>505600</v>
      </c>
      <c r="AK94" s="15">
        <v>1293000</v>
      </c>
      <c r="AL94" s="14"/>
    </row>
    <row r="95" spans="1:38" ht="12.75" customHeight="1" x14ac:dyDescent="0.2">
      <c r="A95" s="24"/>
      <c r="B95" s="23" t="s">
        <v>12</v>
      </c>
      <c r="C95" s="22" t="s">
        <v>11</v>
      </c>
      <c r="D95" s="21">
        <v>204504000</v>
      </c>
      <c r="E95" s="20"/>
      <c r="F95" s="19">
        <v>56096400</v>
      </c>
      <c r="G95" s="19">
        <v>4830500</v>
      </c>
      <c r="H95" s="19">
        <v>5313500</v>
      </c>
      <c r="I95" s="15">
        <v>5313500</v>
      </c>
      <c r="J95" s="16">
        <v>5313500</v>
      </c>
      <c r="K95" s="16">
        <v>9804000</v>
      </c>
      <c r="L95" s="16">
        <v>6619200</v>
      </c>
      <c r="M95" s="15">
        <v>0</v>
      </c>
      <c r="N95" s="15">
        <v>1449200</v>
      </c>
      <c r="O95" s="15">
        <v>4856500</v>
      </c>
      <c r="P95" s="15">
        <v>4856500</v>
      </c>
      <c r="Q95" s="15">
        <v>4856400</v>
      </c>
      <c r="R95" s="15">
        <v>2883600</v>
      </c>
      <c r="S95" s="18">
        <v>12596500</v>
      </c>
      <c r="T95" s="16">
        <v>56096400</v>
      </c>
      <c r="U95" s="17"/>
      <c r="V95" s="16">
        <v>4830500</v>
      </c>
      <c r="W95" s="16">
        <v>5313500</v>
      </c>
      <c r="X95" s="16">
        <v>5313500</v>
      </c>
      <c r="Y95" s="15">
        <v>15457500</v>
      </c>
      <c r="Z95" s="15">
        <v>5313500</v>
      </c>
      <c r="AA95" s="15">
        <v>9804000</v>
      </c>
      <c r="AB95" s="15">
        <v>6619200</v>
      </c>
      <c r="AC95" s="15">
        <v>21736700</v>
      </c>
      <c r="AD95" s="15">
        <v>0</v>
      </c>
      <c r="AE95" s="15">
        <v>1449200</v>
      </c>
      <c r="AF95" s="15">
        <v>4856500</v>
      </c>
      <c r="AG95" s="15">
        <v>6305700</v>
      </c>
      <c r="AH95" s="15">
        <v>4856500</v>
      </c>
      <c r="AI95" s="15">
        <v>4856400</v>
      </c>
      <c r="AJ95" s="15">
        <v>2883600</v>
      </c>
      <c r="AK95" s="15">
        <v>12596500</v>
      </c>
      <c r="AL95" s="14"/>
    </row>
    <row r="96" spans="1:38" ht="12.75" customHeight="1" thickBot="1" x14ac:dyDescent="0.25">
      <c r="A96" s="24"/>
      <c r="B96" s="34" t="s">
        <v>10</v>
      </c>
      <c r="C96" s="34"/>
      <c r="D96" s="34"/>
      <c r="E96" s="33"/>
      <c r="F96" s="32">
        <v>578200</v>
      </c>
      <c r="G96" s="32">
        <v>51000</v>
      </c>
      <c r="H96" s="32">
        <v>50000</v>
      </c>
      <c r="I96" s="31">
        <v>298900</v>
      </c>
      <c r="J96" s="32">
        <v>30000</v>
      </c>
      <c r="K96" s="32">
        <v>20000</v>
      </c>
      <c r="L96" s="31">
        <v>2700</v>
      </c>
      <c r="M96" s="32">
        <v>2700</v>
      </c>
      <c r="N96" s="32">
        <v>2700</v>
      </c>
      <c r="O96" s="31">
        <v>2700</v>
      </c>
      <c r="P96" s="32">
        <v>2700</v>
      </c>
      <c r="Q96" s="32">
        <v>40000</v>
      </c>
      <c r="R96" s="31">
        <v>74800</v>
      </c>
      <c r="S96" s="30">
        <v>117500</v>
      </c>
      <c r="T96" s="16">
        <v>263900</v>
      </c>
      <c r="U96" s="17"/>
      <c r="V96" s="16">
        <v>0</v>
      </c>
      <c r="W96" s="16">
        <v>0</v>
      </c>
      <c r="X96" s="16">
        <v>263900</v>
      </c>
      <c r="Y96" s="15">
        <v>263900</v>
      </c>
      <c r="Z96" s="15">
        <v>0</v>
      </c>
      <c r="AA96" s="15">
        <v>0</v>
      </c>
      <c r="AB96" s="15">
        <v>0</v>
      </c>
      <c r="AC96" s="15">
        <v>0</v>
      </c>
      <c r="AD96" s="15">
        <v>0</v>
      </c>
      <c r="AE96" s="15">
        <v>0</v>
      </c>
      <c r="AF96" s="15">
        <v>0</v>
      </c>
      <c r="AG96" s="15">
        <v>0</v>
      </c>
      <c r="AH96" s="15">
        <v>0</v>
      </c>
      <c r="AI96" s="15">
        <v>0</v>
      </c>
      <c r="AJ96" s="15">
        <v>0</v>
      </c>
      <c r="AK96" s="15">
        <v>0</v>
      </c>
      <c r="AL96" s="14"/>
    </row>
    <row r="97" spans="1:38" ht="12.75" customHeight="1" x14ac:dyDescent="0.2">
      <c r="A97" s="24"/>
      <c r="B97" s="29" t="s">
        <v>8</v>
      </c>
      <c r="C97" s="28" t="s">
        <v>9</v>
      </c>
      <c r="D97" s="21">
        <v>202885001</v>
      </c>
      <c r="E97" s="20"/>
      <c r="F97" s="27">
        <v>263900</v>
      </c>
      <c r="G97" s="27">
        <v>0</v>
      </c>
      <c r="H97" s="27">
        <v>0</v>
      </c>
      <c r="I97" s="25">
        <v>263900</v>
      </c>
      <c r="J97" s="26">
        <v>0</v>
      </c>
      <c r="K97" s="26">
        <v>0</v>
      </c>
      <c r="L97" s="26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18">
        <v>0</v>
      </c>
      <c r="T97" s="16">
        <v>263900</v>
      </c>
      <c r="U97" s="17"/>
      <c r="V97" s="16">
        <v>0</v>
      </c>
      <c r="W97" s="16">
        <v>0</v>
      </c>
      <c r="X97" s="16">
        <v>263900</v>
      </c>
      <c r="Y97" s="15">
        <v>263900</v>
      </c>
      <c r="Z97" s="15">
        <v>0</v>
      </c>
      <c r="AA97" s="15">
        <v>0</v>
      </c>
      <c r="AB97" s="15">
        <v>0</v>
      </c>
      <c r="AC97" s="15">
        <v>0</v>
      </c>
      <c r="AD97" s="15">
        <v>0</v>
      </c>
      <c r="AE97" s="15">
        <v>0</v>
      </c>
      <c r="AF97" s="15">
        <v>0</v>
      </c>
      <c r="AG97" s="15">
        <v>0</v>
      </c>
      <c r="AH97" s="15">
        <v>0</v>
      </c>
      <c r="AI97" s="15">
        <v>0</v>
      </c>
      <c r="AJ97" s="15">
        <v>0</v>
      </c>
      <c r="AK97" s="15">
        <v>0</v>
      </c>
      <c r="AL97" s="14"/>
    </row>
    <row r="98" spans="1:38" ht="12.75" customHeight="1" x14ac:dyDescent="0.2">
      <c r="A98" s="24"/>
      <c r="B98" s="23" t="s">
        <v>8</v>
      </c>
      <c r="C98" s="22" t="s">
        <v>7</v>
      </c>
      <c r="D98" s="21">
        <v>126003048</v>
      </c>
      <c r="E98" s="20"/>
      <c r="F98" s="19">
        <v>314300</v>
      </c>
      <c r="G98" s="19">
        <v>51000</v>
      </c>
      <c r="H98" s="19">
        <v>50000</v>
      </c>
      <c r="I98" s="15">
        <v>35000</v>
      </c>
      <c r="J98" s="16">
        <v>30000</v>
      </c>
      <c r="K98" s="16">
        <v>20000</v>
      </c>
      <c r="L98" s="16">
        <v>2700</v>
      </c>
      <c r="M98" s="15">
        <v>2700</v>
      </c>
      <c r="N98" s="15">
        <v>2700</v>
      </c>
      <c r="O98" s="15">
        <v>2700</v>
      </c>
      <c r="P98" s="15">
        <v>2700</v>
      </c>
      <c r="Q98" s="15">
        <v>40000</v>
      </c>
      <c r="R98" s="15">
        <v>74800</v>
      </c>
      <c r="S98" s="18">
        <v>117500</v>
      </c>
      <c r="T98" s="16">
        <v>0</v>
      </c>
      <c r="U98" s="17"/>
      <c r="V98" s="16">
        <v>0</v>
      </c>
      <c r="W98" s="16">
        <v>0</v>
      </c>
      <c r="X98" s="16">
        <v>0</v>
      </c>
      <c r="Y98" s="15">
        <v>0</v>
      </c>
      <c r="Z98" s="15">
        <v>0</v>
      </c>
      <c r="AA98" s="15">
        <v>0</v>
      </c>
      <c r="AB98" s="15">
        <v>0</v>
      </c>
      <c r="AC98" s="15">
        <v>0</v>
      </c>
      <c r="AD98" s="15">
        <v>0</v>
      </c>
      <c r="AE98" s="15">
        <v>0</v>
      </c>
      <c r="AF98" s="15">
        <v>0</v>
      </c>
      <c r="AG98" s="15">
        <v>0</v>
      </c>
      <c r="AH98" s="15">
        <v>0</v>
      </c>
      <c r="AI98" s="15">
        <v>0</v>
      </c>
      <c r="AJ98" s="15">
        <v>0</v>
      </c>
      <c r="AK98" s="15">
        <v>0</v>
      </c>
      <c r="AL98" s="14"/>
    </row>
    <row r="99" spans="1:38" ht="12.75" customHeight="1" thickBot="1" x14ac:dyDescent="0.25">
      <c r="A99" s="24"/>
      <c r="B99" s="34" t="s">
        <v>6</v>
      </c>
      <c r="C99" s="34"/>
      <c r="D99" s="34"/>
      <c r="E99" s="33"/>
      <c r="F99" s="32">
        <v>1563200</v>
      </c>
      <c r="G99" s="32">
        <v>140875</v>
      </c>
      <c r="H99" s="32">
        <v>136875</v>
      </c>
      <c r="I99" s="31">
        <v>139175</v>
      </c>
      <c r="J99" s="32">
        <v>129875</v>
      </c>
      <c r="K99" s="32">
        <v>126875</v>
      </c>
      <c r="L99" s="31">
        <v>117875</v>
      </c>
      <c r="M99" s="32">
        <v>117875</v>
      </c>
      <c r="N99" s="32">
        <v>117875</v>
      </c>
      <c r="O99" s="31">
        <v>117875</v>
      </c>
      <c r="P99" s="32">
        <v>117875</v>
      </c>
      <c r="Q99" s="32">
        <v>136875</v>
      </c>
      <c r="R99" s="31">
        <v>163275</v>
      </c>
      <c r="S99" s="30">
        <v>418025</v>
      </c>
      <c r="T99" s="16">
        <v>0</v>
      </c>
      <c r="U99" s="17"/>
      <c r="V99" s="16">
        <v>0</v>
      </c>
      <c r="W99" s="16">
        <v>0</v>
      </c>
      <c r="X99" s="16">
        <v>0</v>
      </c>
      <c r="Y99" s="15">
        <v>0</v>
      </c>
      <c r="Z99" s="15">
        <v>0</v>
      </c>
      <c r="AA99" s="15">
        <v>0</v>
      </c>
      <c r="AB99" s="15">
        <v>0</v>
      </c>
      <c r="AC99" s="15">
        <v>0</v>
      </c>
      <c r="AD99" s="15">
        <v>0</v>
      </c>
      <c r="AE99" s="15">
        <v>0</v>
      </c>
      <c r="AF99" s="15">
        <v>0</v>
      </c>
      <c r="AG99" s="15">
        <v>0</v>
      </c>
      <c r="AH99" s="15">
        <v>0</v>
      </c>
      <c r="AI99" s="15">
        <v>0</v>
      </c>
      <c r="AJ99" s="15">
        <v>0</v>
      </c>
      <c r="AK99" s="15">
        <v>0</v>
      </c>
      <c r="AL99" s="14"/>
    </row>
    <row r="100" spans="1:38" ht="12.75" customHeight="1" x14ac:dyDescent="0.2">
      <c r="A100" s="24"/>
      <c r="B100" s="29" t="s">
        <v>4</v>
      </c>
      <c r="C100" s="28" t="s">
        <v>5</v>
      </c>
      <c r="D100" s="21">
        <v>126002036</v>
      </c>
      <c r="E100" s="20"/>
      <c r="F100" s="27">
        <v>1402500</v>
      </c>
      <c r="G100" s="27">
        <v>116875</v>
      </c>
      <c r="H100" s="27">
        <v>116875</v>
      </c>
      <c r="I100" s="25">
        <v>116875</v>
      </c>
      <c r="J100" s="26">
        <v>116875</v>
      </c>
      <c r="K100" s="26">
        <v>116875</v>
      </c>
      <c r="L100" s="26">
        <v>116875</v>
      </c>
      <c r="M100" s="25">
        <v>116875</v>
      </c>
      <c r="N100" s="25">
        <v>116875</v>
      </c>
      <c r="O100" s="25">
        <v>116875</v>
      </c>
      <c r="P100" s="25">
        <v>116875</v>
      </c>
      <c r="Q100" s="25">
        <v>116875</v>
      </c>
      <c r="R100" s="25">
        <v>116875</v>
      </c>
      <c r="S100" s="18">
        <v>350625</v>
      </c>
      <c r="T100" s="16">
        <v>0</v>
      </c>
      <c r="U100" s="17"/>
      <c r="V100" s="16">
        <v>0</v>
      </c>
      <c r="W100" s="16">
        <v>0</v>
      </c>
      <c r="X100" s="16">
        <v>0</v>
      </c>
      <c r="Y100" s="15">
        <v>0</v>
      </c>
      <c r="Z100" s="15">
        <v>0</v>
      </c>
      <c r="AA100" s="15">
        <v>0</v>
      </c>
      <c r="AB100" s="15">
        <v>0</v>
      </c>
      <c r="AC100" s="15">
        <v>0</v>
      </c>
      <c r="AD100" s="15">
        <v>0</v>
      </c>
      <c r="AE100" s="15">
        <v>0</v>
      </c>
      <c r="AF100" s="15">
        <v>0</v>
      </c>
      <c r="AG100" s="15">
        <v>0</v>
      </c>
      <c r="AH100" s="15">
        <v>0</v>
      </c>
      <c r="AI100" s="15">
        <v>0</v>
      </c>
      <c r="AJ100" s="15">
        <v>0</v>
      </c>
      <c r="AK100" s="15">
        <v>0</v>
      </c>
      <c r="AL100" s="14"/>
    </row>
    <row r="101" spans="1:38" ht="12.75" customHeight="1" thickBot="1" x14ac:dyDescent="0.25">
      <c r="A101" s="24"/>
      <c r="B101" s="23" t="s">
        <v>4</v>
      </c>
      <c r="C101" s="22" t="s">
        <v>3</v>
      </c>
      <c r="D101" s="21">
        <v>126003044</v>
      </c>
      <c r="E101" s="20"/>
      <c r="F101" s="19">
        <v>160700</v>
      </c>
      <c r="G101" s="19">
        <v>24000</v>
      </c>
      <c r="H101" s="19">
        <v>20000</v>
      </c>
      <c r="I101" s="15">
        <v>22300</v>
      </c>
      <c r="J101" s="16">
        <v>13000</v>
      </c>
      <c r="K101" s="16">
        <v>10000</v>
      </c>
      <c r="L101" s="16">
        <v>1000</v>
      </c>
      <c r="M101" s="15">
        <v>1000</v>
      </c>
      <c r="N101" s="15">
        <v>1000</v>
      </c>
      <c r="O101" s="15">
        <v>1000</v>
      </c>
      <c r="P101" s="15">
        <v>1000</v>
      </c>
      <c r="Q101" s="15">
        <v>20000</v>
      </c>
      <c r="R101" s="15">
        <v>46400</v>
      </c>
      <c r="S101" s="18">
        <v>67400</v>
      </c>
      <c r="T101" s="16">
        <v>0</v>
      </c>
      <c r="U101" s="17"/>
      <c r="V101" s="16">
        <v>0</v>
      </c>
      <c r="W101" s="16">
        <v>0</v>
      </c>
      <c r="X101" s="16">
        <v>0</v>
      </c>
      <c r="Y101" s="15">
        <v>0</v>
      </c>
      <c r="Z101" s="15">
        <v>0</v>
      </c>
      <c r="AA101" s="15">
        <v>0</v>
      </c>
      <c r="AB101" s="15">
        <v>0</v>
      </c>
      <c r="AC101" s="15">
        <v>0</v>
      </c>
      <c r="AD101" s="15">
        <v>0</v>
      </c>
      <c r="AE101" s="15">
        <v>0</v>
      </c>
      <c r="AF101" s="15">
        <v>0</v>
      </c>
      <c r="AG101" s="15">
        <v>0</v>
      </c>
      <c r="AH101" s="15">
        <v>0</v>
      </c>
      <c r="AI101" s="15">
        <v>0</v>
      </c>
      <c r="AJ101" s="15">
        <v>0</v>
      </c>
      <c r="AK101" s="15">
        <v>0</v>
      </c>
      <c r="AL101" s="14"/>
    </row>
    <row r="102" spans="1:38" ht="12.75" customHeight="1" x14ac:dyDescent="0.2">
      <c r="A102" s="1"/>
      <c r="B102" s="13" t="s">
        <v>2</v>
      </c>
      <c r="C102" s="12" t="s">
        <v>0</v>
      </c>
      <c r="D102" s="12" t="s">
        <v>0</v>
      </c>
      <c r="E102" s="12" t="s">
        <v>0</v>
      </c>
      <c r="F102" s="11">
        <f>F30+F40+F42+F44+F75+F77+F79+F96+F99</f>
        <v>2468702100</v>
      </c>
      <c r="G102" s="11">
        <f t="shared" ref="G102:AL102" si="0">G30+G40+G42+G44+G75+G77+G79+G96+G99</f>
        <v>118188079</v>
      </c>
      <c r="H102" s="11">
        <f t="shared" si="0"/>
        <v>175961029</v>
      </c>
      <c r="I102" s="11">
        <f t="shared" si="0"/>
        <v>204015829</v>
      </c>
      <c r="J102" s="11">
        <f t="shared" si="0"/>
        <v>345276829</v>
      </c>
      <c r="K102" s="11">
        <f t="shared" si="0"/>
        <v>237028979</v>
      </c>
      <c r="L102" s="11">
        <f t="shared" si="0"/>
        <v>242461479</v>
      </c>
      <c r="M102" s="11">
        <f t="shared" si="0"/>
        <v>209390729</v>
      </c>
      <c r="N102" s="11">
        <f t="shared" si="0"/>
        <v>116035279</v>
      </c>
      <c r="O102" s="11">
        <f t="shared" si="0"/>
        <v>176224979</v>
      </c>
      <c r="P102" s="11">
        <f t="shared" si="0"/>
        <v>209131879</v>
      </c>
      <c r="Q102" s="11">
        <f t="shared" si="0"/>
        <v>213473029</v>
      </c>
      <c r="R102" s="11">
        <f t="shared" si="0"/>
        <v>221513981</v>
      </c>
      <c r="S102" s="11">
        <f t="shared" si="0"/>
        <v>644118889</v>
      </c>
      <c r="T102" s="11">
        <f t="shared" si="0"/>
        <v>102194000</v>
      </c>
      <c r="U102" s="11">
        <f t="shared" si="0"/>
        <v>0</v>
      </c>
      <c r="V102" s="11">
        <f t="shared" si="0"/>
        <v>5190500</v>
      </c>
      <c r="W102" s="11">
        <f t="shared" si="0"/>
        <v>17536350</v>
      </c>
      <c r="X102" s="11">
        <f t="shared" si="0"/>
        <v>9581800</v>
      </c>
      <c r="Y102" s="11">
        <f t="shared" si="0"/>
        <v>32308650</v>
      </c>
      <c r="Z102" s="11">
        <f t="shared" si="0"/>
        <v>10485150</v>
      </c>
      <c r="AA102" s="11">
        <f t="shared" si="0"/>
        <v>13429400</v>
      </c>
      <c r="AB102" s="11">
        <f t="shared" si="0"/>
        <v>7233300</v>
      </c>
      <c r="AC102" s="11">
        <f t="shared" si="0"/>
        <v>31147850</v>
      </c>
      <c r="AD102" s="11">
        <f t="shared" si="0"/>
        <v>0</v>
      </c>
      <c r="AE102" s="11">
        <f t="shared" si="0"/>
        <v>1523300</v>
      </c>
      <c r="AF102" s="11">
        <f t="shared" si="0"/>
        <v>12660500</v>
      </c>
      <c r="AG102" s="11">
        <f t="shared" si="0"/>
        <v>14183800</v>
      </c>
      <c r="AH102" s="11">
        <f t="shared" si="0"/>
        <v>9660400</v>
      </c>
      <c r="AI102" s="11">
        <f t="shared" si="0"/>
        <v>8056600</v>
      </c>
      <c r="AJ102" s="11">
        <f t="shared" si="0"/>
        <v>6836700</v>
      </c>
      <c r="AK102" s="11">
        <f t="shared" si="0"/>
        <v>24553700</v>
      </c>
      <c r="AL102" s="11">
        <f t="shared" si="0"/>
        <v>0</v>
      </c>
    </row>
    <row r="103" spans="1:38" ht="12.75" customHeight="1" x14ac:dyDescent="0.2">
      <c r="A103" s="1"/>
      <c r="B103" s="9" t="s">
        <v>1</v>
      </c>
      <c r="C103" s="8" t="s">
        <v>0</v>
      </c>
      <c r="D103" s="8" t="s">
        <v>0</v>
      </c>
      <c r="E103" s="7" t="s">
        <v>0</v>
      </c>
      <c r="F103" s="6">
        <v>205476100</v>
      </c>
      <c r="G103" s="6">
        <v>10381000</v>
      </c>
      <c r="H103" s="6">
        <v>35314842</v>
      </c>
      <c r="I103" s="6">
        <v>19304579</v>
      </c>
      <c r="J103" s="5">
        <v>21116773</v>
      </c>
      <c r="K103" s="5">
        <v>26950950</v>
      </c>
      <c r="L103" s="5">
        <v>14466600</v>
      </c>
      <c r="M103" s="5">
        <v>0</v>
      </c>
      <c r="N103" s="5">
        <v>3046600</v>
      </c>
      <c r="O103" s="5">
        <v>25457441</v>
      </c>
      <c r="P103" s="5">
        <v>19457241</v>
      </c>
      <c r="Q103" s="5">
        <v>16200017</v>
      </c>
      <c r="R103" s="5">
        <v>13780057</v>
      </c>
      <c r="S103" s="4">
        <v>49437315</v>
      </c>
      <c r="T103" s="3"/>
      <c r="U103" s="2"/>
      <c r="V103" s="2"/>
      <c r="W103" s="2"/>
      <c r="X103" s="2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</sheetData>
  <mergeCells count="16">
    <mergeCell ref="L2:Q17"/>
    <mergeCell ref="G24:R24"/>
    <mergeCell ref="B24:B25"/>
    <mergeCell ref="C24:C25"/>
    <mergeCell ref="D24:D25"/>
    <mergeCell ref="F24:F25"/>
    <mergeCell ref="E24:E25"/>
    <mergeCell ref="B77:E77"/>
    <mergeCell ref="B79:E79"/>
    <mergeCell ref="B96:E96"/>
    <mergeCell ref="B99:E99"/>
    <mergeCell ref="B30:E30"/>
    <mergeCell ref="B40:E40"/>
    <mergeCell ref="B42:E42"/>
    <mergeCell ref="B44:E44"/>
    <mergeCell ref="B75:E75"/>
  </mergeCells>
  <pageMargins left="0.35433070866141736" right="0.15748031496062992" top="0.19685039370078741" bottom="0.19685039370078741" header="0" footer="0"/>
  <pageSetup paperSize="9" scale="61" fitToHeight="0" orientation="landscape" r:id="rId1"/>
  <headerFooter alignWithMargins="0"/>
  <rowBreaks count="1" manualBreakCount="1">
    <brk id="56" max="3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"/>
  <sheetViews>
    <sheetView showGridLines="0" workbookViewId="0">
      <selection activeCell="E8" sqref="E8:S8"/>
    </sheetView>
  </sheetViews>
  <sheetFormatPr defaultRowHeight="12.75" x14ac:dyDescent="0.2"/>
  <cols>
    <col min="1" max="1" width="0.7109375" customWidth="1"/>
    <col min="2" max="2" width="40.140625" customWidth="1"/>
    <col min="3" max="3" width="25.5703125" customWidth="1"/>
    <col min="4" max="4" width="9.5703125" customWidth="1"/>
    <col min="5" max="5" width="13" customWidth="1"/>
    <col min="6" max="17" width="11.7109375" customWidth="1"/>
    <col min="18" max="19" width="0" hidden="1" customWidth="1"/>
    <col min="20" max="252" width="9.140625" customWidth="1"/>
  </cols>
  <sheetData>
    <row r="1" spans="1:19" ht="4.5" customHeight="1" x14ac:dyDescent="0.2">
      <c r="A1" s="1"/>
      <c r="B1" s="1"/>
      <c r="C1" s="1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1"/>
    </row>
    <row r="2" spans="1:19" ht="12.75" customHeight="1" x14ac:dyDescent="0.2">
      <c r="A2" s="121" t="s">
        <v>105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65" t="s">
        <v>88</v>
      </c>
      <c r="S2" s="1"/>
    </row>
    <row r="3" spans="1:19" ht="18" customHeight="1" x14ac:dyDescent="0.2">
      <c r="A3" s="1"/>
      <c r="B3" s="122" t="s">
        <v>106</v>
      </c>
      <c r="C3" s="83" t="s">
        <v>91</v>
      </c>
      <c r="D3" s="60" t="s">
        <v>90</v>
      </c>
      <c r="E3" s="60" t="s">
        <v>84</v>
      </c>
      <c r="F3" s="83" t="s">
        <v>83</v>
      </c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1"/>
    </row>
    <row r="4" spans="1:19" ht="18" customHeight="1" x14ac:dyDescent="0.2">
      <c r="A4" s="1"/>
      <c r="B4" s="123"/>
      <c r="C4" s="82"/>
      <c r="D4" s="64"/>
      <c r="E4" s="64"/>
      <c r="F4" s="81" t="s">
        <v>77</v>
      </c>
      <c r="G4" s="81" t="s">
        <v>76</v>
      </c>
      <c r="H4" s="81" t="s">
        <v>75</v>
      </c>
      <c r="I4" s="81" t="s">
        <v>74</v>
      </c>
      <c r="J4" s="81" t="s">
        <v>73</v>
      </c>
      <c r="K4" s="81" t="s">
        <v>72</v>
      </c>
      <c r="L4" s="81" t="s">
        <v>71</v>
      </c>
      <c r="M4" s="81" t="s">
        <v>70</v>
      </c>
      <c r="N4" s="81" t="s">
        <v>69</v>
      </c>
      <c r="O4" s="81" t="s">
        <v>68</v>
      </c>
      <c r="P4" s="81" t="s">
        <v>67</v>
      </c>
      <c r="Q4" s="81" t="s">
        <v>66</v>
      </c>
      <c r="R4" s="59" t="s">
        <v>65</v>
      </c>
      <c r="S4" s="1"/>
    </row>
    <row r="5" spans="1:19" ht="36.75" customHeight="1" x14ac:dyDescent="0.2">
      <c r="A5" s="24"/>
      <c r="B5" s="125" t="s">
        <v>24</v>
      </c>
      <c r="C5" s="125"/>
      <c r="D5" s="125"/>
      <c r="E5" s="131">
        <v>1900000</v>
      </c>
      <c r="F5" s="131">
        <v>0</v>
      </c>
      <c r="G5" s="131">
        <v>0</v>
      </c>
      <c r="H5" s="130">
        <v>0</v>
      </c>
      <c r="I5" s="131">
        <v>0</v>
      </c>
      <c r="J5" s="131">
        <v>0</v>
      </c>
      <c r="K5" s="130">
        <v>200000</v>
      </c>
      <c r="L5" s="131">
        <v>1700000</v>
      </c>
      <c r="M5" s="131">
        <v>0</v>
      </c>
      <c r="N5" s="130">
        <v>0</v>
      </c>
      <c r="O5" s="131">
        <v>0</v>
      </c>
      <c r="P5" s="131">
        <v>0</v>
      </c>
      <c r="Q5" s="130">
        <v>0</v>
      </c>
      <c r="R5" s="18">
        <v>0</v>
      </c>
      <c r="S5" s="74"/>
    </row>
    <row r="6" spans="1:19" ht="30" customHeight="1" x14ac:dyDescent="0.2">
      <c r="A6" s="24"/>
      <c r="B6" s="129" t="s">
        <v>23</v>
      </c>
      <c r="C6" s="128" t="s">
        <v>108</v>
      </c>
      <c r="D6" s="127"/>
      <c r="E6" s="126">
        <v>1900000</v>
      </c>
      <c r="F6" s="126">
        <v>0</v>
      </c>
      <c r="G6" s="126">
        <v>0</v>
      </c>
      <c r="H6" s="126">
        <v>0</v>
      </c>
      <c r="I6" s="126">
        <v>0</v>
      </c>
      <c r="J6" s="126">
        <v>0</v>
      </c>
      <c r="K6" s="126">
        <v>200000</v>
      </c>
      <c r="L6" s="126">
        <v>1700000</v>
      </c>
      <c r="M6" s="126">
        <v>0</v>
      </c>
      <c r="N6" s="126">
        <v>0</v>
      </c>
      <c r="O6" s="126">
        <v>0</v>
      </c>
      <c r="P6" s="126">
        <v>0</v>
      </c>
      <c r="Q6" s="126">
        <v>0</v>
      </c>
      <c r="R6" s="18">
        <v>25193000</v>
      </c>
      <c r="S6" s="74"/>
    </row>
    <row r="7" spans="1:19" ht="56.25" customHeight="1" x14ac:dyDescent="0.2">
      <c r="A7" s="1"/>
      <c r="B7" s="132" t="s">
        <v>109</v>
      </c>
      <c r="C7" s="8" t="s">
        <v>0</v>
      </c>
      <c r="D7" s="73" t="s">
        <v>0</v>
      </c>
      <c r="E7" s="5">
        <f>E6</f>
        <v>1900000</v>
      </c>
      <c r="F7" s="5">
        <f t="shared" ref="F7:Q7" si="0">F6</f>
        <v>0</v>
      </c>
      <c r="G7" s="5">
        <f t="shared" si="0"/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5">
        <f t="shared" si="0"/>
        <v>200000</v>
      </c>
      <c r="L7" s="5">
        <f t="shared" si="0"/>
        <v>1700000</v>
      </c>
      <c r="M7" s="5">
        <f t="shared" si="0"/>
        <v>0</v>
      </c>
      <c r="N7" s="5">
        <f t="shared" si="0"/>
        <v>0</v>
      </c>
      <c r="O7" s="5">
        <f t="shared" si="0"/>
        <v>0</v>
      </c>
      <c r="P7" s="5">
        <f t="shared" si="0"/>
        <v>0</v>
      </c>
      <c r="Q7" s="5">
        <f t="shared" si="0"/>
        <v>0</v>
      </c>
      <c r="R7" s="5">
        <v>1216757118</v>
      </c>
      <c r="S7" s="1"/>
    </row>
    <row r="8" spans="1:19" ht="38.25" customHeight="1" x14ac:dyDescent="0.2">
      <c r="A8" s="1"/>
      <c r="B8" s="132" t="s">
        <v>110</v>
      </c>
      <c r="C8" s="8" t="s">
        <v>0</v>
      </c>
      <c r="D8" s="73" t="s">
        <v>0</v>
      </c>
      <c r="E8" s="5">
        <f>'поступл. доходов'!F102+'поступл. ИФДБ'!E7</f>
        <v>2470602100</v>
      </c>
      <c r="F8" s="5">
        <f>'поступл. доходов'!G102+'поступл. ИФДБ'!F7</f>
        <v>118188079</v>
      </c>
      <c r="G8" s="5">
        <f>'поступл. доходов'!H102+'поступл. ИФДБ'!G7</f>
        <v>175961029</v>
      </c>
      <c r="H8" s="5">
        <f>'поступл. доходов'!I102+'поступл. ИФДБ'!H7</f>
        <v>204015829</v>
      </c>
      <c r="I8" s="5">
        <f>'поступл. доходов'!J102+'поступл. ИФДБ'!I7</f>
        <v>345276829</v>
      </c>
      <c r="J8" s="5">
        <f>'поступл. доходов'!K102+'поступл. ИФДБ'!J7</f>
        <v>237028979</v>
      </c>
      <c r="K8" s="5">
        <f>'поступл. доходов'!L102+'поступл. ИФДБ'!K7</f>
        <v>242661479</v>
      </c>
      <c r="L8" s="5">
        <f>'поступл. доходов'!M102+'поступл. ИФДБ'!L7</f>
        <v>211090729</v>
      </c>
      <c r="M8" s="5">
        <f>'поступл. доходов'!N102+'поступл. ИФДБ'!M7</f>
        <v>116035279</v>
      </c>
      <c r="N8" s="5">
        <f>'поступл. доходов'!O102+'поступл. ИФДБ'!N7</f>
        <v>176224979</v>
      </c>
      <c r="O8" s="5">
        <f>'поступл. доходов'!P102+'поступл. ИФДБ'!O7</f>
        <v>209131879</v>
      </c>
      <c r="P8" s="5">
        <f>'поступл. доходов'!Q102+'поступл. ИФДБ'!P7</f>
        <v>213473029</v>
      </c>
      <c r="Q8" s="5">
        <f>'поступл. доходов'!R102+'поступл. ИФДБ'!Q7</f>
        <v>221513981</v>
      </c>
      <c r="R8" s="5">
        <f>'поступл. доходов'!S102+'поступл. ИФДБ'!R7</f>
        <v>1860876007</v>
      </c>
      <c r="S8" s="5">
        <f>'поступл. доходов'!T102+'поступл. ИФДБ'!S7</f>
        <v>102194000</v>
      </c>
    </row>
  </sheetData>
  <mergeCells count="6">
    <mergeCell ref="B5:D5"/>
    <mergeCell ref="F3:R3"/>
    <mergeCell ref="B3:B4"/>
    <mergeCell ref="D3:D4"/>
    <mergeCell ref="C3:C4"/>
    <mergeCell ref="E3:E4"/>
  </mergeCells>
  <pageMargins left="0.75" right="0.75" top="1" bottom="1" header="0.5" footer="0.5"/>
  <pageSetup paperSize="9" scale="57" fitToHeight="0" orientation="landscape" r:id="rId1"/>
  <headerFooter alignWithMargins="0">
    <oddHeader>&amp;CСтраница &amp;P из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4"/>
  <sheetViews>
    <sheetView showGridLines="0" topLeftCell="A70" workbookViewId="0">
      <selection activeCell="I104" sqref="I104:T104"/>
    </sheetView>
  </sheetViews>
  <sheetFormatPr defaultColWidth="9.140625" defaultRowHeight="12.75" x14ac:dyDescent="0.2"/>
  <cols>
    <col min="1" max="1" width="0.7109375" customWidth="1"/>
    <col min="2" max="2" width="0" hidden="1" customWidth="1"/>
    <col min="3" max="3" width="40.28515625" customWidth="1"/>
    <col min="4" max="4" width="0" hidden="1" customWidth="1"/>
    <col min="5" max="6" width="9.140625" customWidth="1"/>
    <col min="7" max="7" width="9.5703125" customWidth="1"/>
    <col min="8" max="8" width="13" customWidth="1"/>
    <col min="9" max="20" width="11.7109375" customWidth="1"/>
    <col min="21" max="21" width="0" hidden="1" customWidth="1"/>
    <col min="22" max="22" width="0.28515625" customWidth="1"/>
    <col min="23" max="252" width="9.140625" customWidth="1"/>
  </cols>
  <sheetData>
    <row r="1" spans="1:22" ht="16.5" customHeight="1" x14ac:dyDescent="0.2">
      <c r="A1" s="121" t="s">
        <v>111</v>
      </c>
      <c r="B1" s="1"/>
      <c r="C1" s="1"/>
      <c r="D1" s="1"/>
      <c r="E1" s="1"/>
      <c r="F1" s="1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1"/>
    </row>
    <row r="2" spans="1:22" ht="12.75" customHeight="1" x14ac:dyDescent="0.2">
      <c r="A2" s="121" t="s">
        <v>112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65" t="s">
        <v>88</v>
      </c>
      <c r="V2" s="84"/>
    </row>
    <row r="3" spans="1:22" ht="18" customHeight="1" x14ac:dyDescent="0.2">
      <c r="A3" s="1"/>
      <c r="B3" s="83"/>
      <c r="C3" s="122" t="s">
        <v>113</v>
      </c>
      <c r="D3" s="83" t="s">
        <v>96</v>
      </c>
      <c r="E3" s="83" t="s">
        <v>95</v>
      </c>
      <c r="F3" s="83" t="s">
        <v>94</v>
      </c>
      <c r="G3" s="60" t="s">
        <v>90</v>
      </c>
      <c r="H3" s="60" t="s">
        <v>84</v>
      </c>
      <c r="I3" s="83" t="s">
        <v>83</v>
      </c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107"/>
      <c r="V3" s="84"/>
    </row>
    <row r="4" spans="1:22" ht="18" customHeight="1" x14ac:dyDescent="0.2">
      <c r="A4" s="1"/>
      <c r="B4" s="82"/>
      <c r="C4" s="123"/>
      <c r="D4" s="82"/>
      <c r="E4" s="82"/>
      <c r="F4" s="82"/>
      <c r="G4" s="64"/>
      <c r="H4" s="64"/>
      <c r="I4" s="106" t="s">
        <v>77</v>
      </c>
      <c r="J4" s="106" t="s">
        <v>76</v>
      </c>
      <c r="K4" s="106" t="s">
        <v>75</v>
      </c>
      <c r="L4" s="106" t="s">
        <v>74</v>
      </c>
      <c r="M4" s="106" t="s">
        <v>73</v>
      </c>
      <c r="N4" s="106" t="s">
        <v>72</v>
      </c>
      <c r="O4" s="106" t="s">
        <v>71</v>
      </c>
      <c r="P4" s="106" t="s">
        <v>70</v>
      </c>
      <c r="Q4" s="106" t="s">
        <v>69</v>
      </c>
      <c r="R4" s="106" t="s">
        <v>68</v>
      </c>
      <c r="S4" s="106" t="s">
        <v>67</v>
      </c>
      <c r="T4" s="106" t="s">
        <v>66</v>
      </c>
      <c r="U4" s="106" t="s">
        <v>65</v>
      </c>
      <c r="V4" s="84"/>
    </row>
    <row r="5" spans="1:22" ht="32.25" customHeight="1" x14ac:dyDescent="0.2">
      <c r="A5" s="24"/>
      <c r="B5" s="80" t="s">
        <v>42</v>
      </c>
      <c r="C5" s="80"/>
      <c r="D5" s="79"/>
      <c r="E5" s="88">
        <v>902</v>
      </c>
      <c r="F5" s="87"/>
      <c r="G5" s="86"/>
      <c r="H5" s="78">
        <v>468492900</v>
      </c>
      <c r="I5" s="78">
        <v>27378008</v>
      </c>
      <c r="J5" s="78">
        <v>32430058</v>
      </c>
      <c r="K5" s="10">
        <v>27894758</v>
      </c>
      <c r="L5" s="78">
        <v>115501458</v>
      </c>
      <c r="M5" s="78">
        <v>35833508</v>
      </c>
      <c r="N5" s="10">
        <v>26774408</v>
      </c>
      <c r="O5" s="78">
        <v>59747208</v>
      </c>
      <c r="P5" s="78">
        <v>25990208</v>
      </c>
      <c r="Q5" s="10">
        <v>39607008</v>
      </c>
      <c r="R5" s="78">
        <v>26183658</v>
      </c>
      <c r="S5" s="78">
        <v>25539308</v>
      </c>
      <c r="T5" s="10">
        <v>25613312</v>
      </c>
      <c r="U5" s="30">
        <v>77336278</v>
      </c>
      <c r="V5" s="85"/>
    </row>
    <row r="6" spans="1:22" ht="32.25" customHeight="1" x14ac:dyDescent="0.2">
      <c r="A6" s="24"/>
      <c r="B6" s="105">
        <v>1</v>
      </c>
      <c r="C6" s="77" t="s">
        <v>26</v>
      </c>
      <c r="D6" s="104"/>
      <c r="E6" s="92">
        <v>902</v>
      </c>
      <c r="F6" s="91">
        <v>102</v>
      </c>
      <c r="G6" s="90">
        <v>1001001</v>
      </c>
      <c r="H6" s="18">
        <v>4638100</v>
      </c>
      <c r="I6" s="100">
        <v>386508</v>
      </c>
      <c r="J6" s="75">
        <v>386508</v>
      </c>
      <c r="K6" s="75">
        <v>386508</v>
      </c>
      <c r="L6" s="75">
        <v>386508</v>
      </c>
      <c r="M6" s="75">
        <v>386508</v>
      </c>
      <c r="N6" s="75">
        <v>386508</v>
      </c>
      <c r="O6" s="103">
        <v>386508</v>
      </c>
      <c r="P6" s="103">
        <v>386508</v>
      </c>
      <c r="Q6" s="103">
        <v>386508</v>
      </c>
      <c r="R6" s="103">
        <v>386508</v>
      </c>
      <c r="S6" s="103">
        <v>386508</v>
      </c>
      <c r="T6" s="75">
        <v>386512</v>
      </c>
      <c r="U6" s="30">
        <v>1159528</v>
      </c>
      <c r="V6" s="85"/>
    </row>
    <row r="7" spans="1:22" ht="32.25" customHeight="1" x14ac:dyDescent="0.2">
      <c r="A7" s="24"/>
      <c r="B7" s="102">
        <v>1</v>
      </c>
      <c r="C7" s="76" t="s">
        <v>26</v>
      </c>
      <c r="D7" s="101"/>
      <c r="E7" s="97">
        <v>902</v>
      </c>
      <c r="F7" s="96">
        <v>104</v>
      </c>
      <c r="G7" s="95">
        <v>1001001</v>
      </c>
      <c r="H7" s="18">
        <v>67241000</v>
      </c>
      <c r="I7" s="100">
        <v>5603416</v>
      </c>
      <c r="J7" s="18">
        <v>5603416</v>
      </c>
      <c r="K7" s="18">
        <v>5603416</v>
      </c>
      <c r="L7" s="18">
        <v>5603416</v>
      </c>
      <c r="M7" s="18">
        <v>5603416</v>
      </c>
      <c r="N7" s="18">
        <v>5603416</v>
      </c>
      <c r="O7" s="89">
        <v>5603416</v>
      </c>
      <c r="P7" s="89">
        <v>5603416</v>
      </c>
      <c r="Q7" s="89">
        <v>5603416</v>
      </c>
      <c r="R7" s="89">
        <v>5603416</v>
      </c>
      <c r="S7" s="89">
        <v>5603416</v>
      </c>
      <c r="T7" s="18">
        <v>5603424</v>
      </c>
      <c r="U7" s="30">
        <v>16810256</v>
      </c>
      <c r="V7" s="85"/>
    </row>
    <row r="8" spans="1:22" ht="32.25" customHeight="1" x14ac:dyDescent="0.2">
      <c r="A8" s="24"/>
      <c r="B8" s="102">
        <v>1</v>
      </c>
      <c r="C8" s="76" t="s">
        <v>26</v>
      </c>
      <c r="D8" s="101"/>
      <c r="E8" s="97">
        <v>902</v>
      </c>
      <c r="F8" s="96">
        <v>104</v>
      </c>
      <c r="G8" s="95">
        <v>1001002</v>
      </c>
      <c r="H8" s="18">
        <v>216000</v>
      </c>
      <c r="I8" s="100">
        <v>0</v>
      </c>
      <c r="J8" s="18">
        <v>0</v>
      </c>
      <c r="K8" s="18">
        <v>216000</v>
      </c>
      <c r="L8" s="18">
        <v>0</v>
      </c>
      <c r="M8" s="18">
        <v>0</v>
      </c>
      <c r="N8" s="18">
        <v>0</v>
      </c>
      <c r="O8" s="89">
        <v>0</v>
      </c>
      <c r="P8" s="89">
        <v>0</v>
      </c>
      <c r="Q8" s="89">
        <v>0</v>
      </c>
      <c r="R8" s="89">
        <v>0</v>
      </c>
      <c r="S8" s="89">
        <v>0</v>
      </c>
      <c r="T8" s="18">
        <v>0</v>
      </c>
      <c r="U8" s="30">
        <v>0</v>
      </c>
      <c r="V8" s="85"/>
    </row>
    <row r="9" spans="1:22" ht="32.25" customHeight="1" x14ac:dyDescent="0.2">
      <c r="A9" s="24"/>
      <c r="B9" s="102">
        <v>1</v>
      </c>
      <c r="C9" s="76" t="s">
        <v>26</v>
      </c>
      <c r="D9" s="101"/>
      <c r="E9" s="97">
        <v>902</v>
      </c>
      <c r="F9" s="96">
        <v>104</v>
      </c>
      <c r="G9" s="95">
        <v>126003003</v>
      </c>
      <c r="H9" s="18">
        <v>982600</v>
      </c>
      <c r="I9" s="100">
        <v>81883</v>
      </c>
      <c r="J9" s="18">
        <v>81883</v>
      </c>
      <c r="K9" s="18">
        <v>81883</v>
      </c>
      <c r="L9" s="18">
        <v>81883</v>
      </c>
      <c r="M9" s="18">
        <v>81883</v>
      </c>
      <c r="N9" s="18">
        <v>81883</v>
      </c>
      <c r="O9" s="89">
        <v>81883</v>
      </c>
      <c r="P9" s="89">
        <v>81883</v>
      </c>
      <c r="Q9" s="89">
        <v>81883</v>
      </c>
      <c r="R9" s="89">
        <v>81883</v>
      </c>
      <c r="S9" s="89">
        <v>81883</v>
      </c>
      <c r="T9" s="18">
        <v>81887</v>
      </c>
      <c r="U9" s="30">
        <v>245653</v>
      </c>
      <c r="V9" s="85"/>
    </row>
    <row r="10" spans="1:22" ht="32.25" customHeight="1" x14ac:dyDescent="0.2">
      <c r="A10" s="24"/>
      <c r="B10" s="102">
        <v>1</v>
      </c>
      <c r="C10" s="76" t="s">
        <v>26</v>
      </c>
      <c r="D10" s="101"/>
      <c r="E10" s="97">
        <v>902</v>
      </c>
      <c r="F10" s="96">
        <v>104</v>
      </c>
      <c r="G10" s="95">
        <v>126003005</v>
      </c>
      <c r="H10" s="18">
        <v>1959400</v>
      </c>
      <c r="I10" s="100">
        <v>163283</v>
      </c>
      <c r="J10" s="18">
        <v>163283</v>
      </c>
      <c r="K10" s="18">
        <v>163283</v>
      </c>
      <c r="L10" s="18">
        <v>163283</v>
      </c>
      <c r="M10" s="18">
        <v>163283</v>
      </c>
      <c r="N10" s="18">
        <v>163283</v>
      </c>
      <c r="O10" s="89">
        <v>163283</v>
      </c>
      <c r="P10" s="89">
        <v>163283</v>
      </c>
      <c r="Q10" s="89">
        <v>163283</v>
      </c>
      <c r="R10" s="89">
        <v>163283</v>
      </c>
      <c r="S10" s="89">
        <v>163283</v>
      </c>
      <c r="T10" s="18">
        <v>163287</v>
      </c>
      <c r="U10" s="30">
        <v>489853</v>
      </c>
      <c r="V10" s="85"/>
    </row>
    <row r="11" spans="1:22" ht="32.25" customHeight="1" x14ac:dyDescent="0.2">
      <c r="A11" s="24"/>
      <c r="B11" s="102">
        <v>1</v>
      </c>
      <c r="C11" s="76" t="s">
        <v>26</v>
      </c>
      <c r="D11" s="101"/>
      <c r="E11" s="97">
        <v>902</v>
      </c>
      <c r="F11" s="96">
        <v>104</v>
      </c>
      <c r="G11" s="95">
        <v>126003007</v>
      </c>
      <c r="H11" s="18">
        <v>6276600</v>
      </c>
      <c r="I11" s="100">
        <v>523050</v>
      </c>
      <c r="J11" s="18">
        <v>523050</v>
      </c>
      <c r="K11" s="18">
        <v>523050</v>
      </c>
      <c r="L11" s="18">
        <v>523050</v>
      </c>
      <c r="M11" s="18">
        <v>523050</v>
      </c>
      <c r="N11" s="18">
        <v>523050</v>
      </c>
      <c r="O11" s="89">
        <v>523050</v>
      </c>
      <c r="P11" s="89">
        <v>523050</v>
      </c>
      <c r="Q11" s="89">
        <v>523050</v>
      </c>
      <c r="R11" s="89">
        <v>523050</v>
      </c>
      <c r="S11" s="89">
        <v>523050</v>
      </c>
      <c r="T11" s="18">
        <v>523050</v>
      </c>
      <c r="U11" s="30">
        <v>1569150</v>
      </c>
      <c r="V11" s="85"/>
    </row>
    <row r="12" spans="1:22" ht="32.25" customHeight="1" x14ac:dyDescent="0.2">
      <c r="A12" s="24"/>
      <c r="B12" s="102">
        <v>1</v>
      </c>
      <c r="C12" s="76" t="s">
        <v>26</v>
      </c>
      <c r="D12" s="101"/>
      <c r="E12" s="97">
        <v>902</v>
      </c>
      <c r="F12" s="96">
        <v>104</v>
      </c>
      <c r="G12" s="95">
        <v>126003008</v>
      </c>
      <c r="H12" s="18">
        <v>982900</v>
      </c>
      <c r="I12" s="100">
        <v>81908</v>
      </c>
      <c r="J12" s="18">
        <v>81908</v>
      </c>
      <c r="K12" s="18">
        <v>81908</v>
      </c>
      <c r="L12" s="18">
        <v>81908</v>
      </c>
      <c r="M12" s="18">
        <v>81908</v>
      </c>
      <c r="N12" s="18">
        <v>81908</v>
      </c>
      <c r="O12" s="89">
        <v>81908</v>
      </c>
      <c r="P12" s="89">
        <v>81908</v>
      </c>
      <c r="Q12" s="89">
        <v>81908</v>
      </c>
      <c r="R12" s="89">
        <v>81908</v>
      </c>
      <c r="S12" s="89">
        <v>81908</v>
      </c>
      <c r="T12" s="18">
        <v>81912</v>
      </c>
      <c r="U12" s="30">
        <v>245728</v>
      </c>
      <c r="V12" s="85"/>
    </row>
    <row r="13" spans="1:22" ht="32.25" customHeight="1" x14ac:dyDescent="0.2">
      <c r="A13" s="24"/>
      <c r="B13" s="102">
        <v>1</v>
      </c>
      <c r="C13" s="76" t="s">
        <v>26</v>
      </c>
      <c r="D13" s="101"/>
      <c r="E13" s="97">
        <v>902</v>
      </c>
      <c r="F13" s="96">
        <v>104</v>
      </c>
      <c r="G13" s="95">
        <v>126003009</v>
      </c>
      <c r="H13" s="18">
        <v>5371200</v>
      </c>
      <c r="I13" s="100">
        <v>447600</v>
      </c>
      <c r="J13" s="18">
        <v>447600</v>
      </c>
      <c r="K13" s="18">
        <v>447600</v>
      </c>
      <c r="L13" s="18">
        <v>447600</v>
      </c>
      <c r="M13" s="18">
        <v>447600</v>
      </c>
      <c r="N13" s="18">
        <v>447600</v>
      </c>
      <c r="O13" s="89">
        <v>447600</v>
      </c>
      <c r="P13" s="89">
        <v>447600</v>
      </c>
      <c r="Q13" s="89">
        <v>447600</v>
      </c>
      <c r="R13" s="89">
        <v>447600</v>
      </c>
      <c r="S13" s="89">
        <v>447600</v>
      </c>
      <c r="T13" s="18">
        <v>447600</v>
      </c>
      <c r="U13" s="30">
        <v>1342800</v>
      </c>
      <c r="V13" s="85"/>
    </row>
    <row r="14" spans="1:22" ht="32.25" customHeight="1" x14ac:dyDescent="0.2">
      <c r="A14" s="24"/>
      <c r="B14" s="102">
        <v>1</v>
      </c>
      <c r="C14" s="76" t="s">
        <v>26</v>
      </c>
      <c r="D14" s="101"/>
      <c r="E14" s="97">
        <v>902</v>
      </c>
      <c r="F14" s="96">
        <v>104</v>
      </c>
      <c r="G14" s="95">
        <v>126003010</v>
      </c>
      <c r="H14" s="18">
        <v>1318400</v>
      </c>
      <c r="I14" s="100">
        <v>109866</v>
      </c>
      <c r="J14" s="18">
        <v>109866</v>
      </c>
      <c r="K14" s="18">
        <v>109866</v>
      </c>
      <c r="L14" s="18">
        <v>109866</v>
      </c>
      <c r="M14" s="18">
        <v>109866</v>
      </c>
      <c r="N14" s="18">
        <v>109866</v>
      </c>
      <c r="O14" s="89">
        <v>109866</v>
      </c>
      <c r="P14" s="89">
        <v>109866</v>
      </c>
      <c r="Q14" s="89">
        <v>109866</v>
      </c>
      <c r="R14" s="89">
        <v>109866</v>
      </c>
      <c r="S14" s="89">
        <v>109866</v>
      </c>
      <c r="T14" s="18">
        <v>109874</v>
      </c>
      <c r="U14" s="30">
        <v>329606</v>
      </c>
      <c r="V14" s="85"/>
    </row>
    <row r="15" spans="1:22" ht="32.25" customHeight="1" x14ac:dyDescent="0.2">
      <c r="A15" s="24"/>
      <c r="B15" s="102">
        <v>1</v>
      </c>
      <c r="C15" s="76" t="s">
        <v>26</v>
      </c>
      <c r="D15" s="101"/>
      <c r="E15" s="97">
        <v>902</v>
      </c>
      <c r="F15" s="96">
        <v>104</v>
      </c>
      <c r="G15" s="95">
        <v>126003011</v>
      </c>
      <c r="H15" s="18">
        <v>982700</v>
      </c>
      <c r="I15" s="100">
        <v>81891</v>
      </c>
      <c r="J15" s="18">
        <v>81891</v>
      </c>
      <c r="K15" s="18">
        <v>81891</v>
      </c>
      <c r="L15" s="18">
        <v>81891</v>
      </c>
      <c r="M15" s="18">
        <v>81891</v>
      </c>
      <c r="N15" s="18">
        <v>81891</v>
      </c>
      <c r="O15" s="89">
        <v>81891</v>
      </c>
      <c r="P15" s="89">
        <v>81891</v>
      </c>
      <c r="Q15" s="89">
        <v>81891</v>
      </c>
      <c r="R15" s="89">
        <v>81891</v>
      </c>
      <c r="S15" s="89">
        <v>81891</v>
      </c>
      <c r="T15" s="18">
        <v>81899</v>
      </c>
      <c r="U15" s="30">
        <v>245681</v>
      </c>
      <c r="V15" s="85"/>
    </row>
    <row r="16" spans="1:22" ht="32.25" customHeight="1" x14ac:dyDescent="0.2">
      <c r="A16" s="24"/>
      <c r="B16" s="102">
        <v>1</v>
      </c>
      <c r="C16" s="76" t="s">
        <v>26</v>
      </c>
      <c r="D16" s="101"/>
      <c r="E16" s="97">
        <v>902</v>
      </c>
      <c r="F16" s="96">
        <v>105</v>
      </c>
      <c r="G16" s="95">
        <v>203376000</v>
      </c>
      <c r="H16" s="18">
        <v>83300</v>
      </c>
      <c r="I16" s="100">
        <v>0</v>
      </c>
      <c r="J16" s="18">
        <v>43650</v>
      </c>
      <c r="K16" s="18">
        <v>0</v>
      </c>
      <c r="L16" s="18">
        <v>39650</v>
      </c>
      <c r="M16" s="18">
        <v>0</v>
      </c>
      <c r="N16" s="18">
        <v>0</v>
      </c>
      <c r="O16" s="89">
        <v>0</v>
      </c>
      <c r="P16" s="89">
        <v>0</v>
      </c>
      <c r="Q16" s="89">
        <v>0</v>
      </c>
      <c r="R16" s="89">
        <v>0</v>
      </c>
      <c r="S16" s="89">
        <v>0</v>
      </c>
      <c r="T16" s="18">
        <v>0</v>
      </c>
      <c r="U16" s="30">
        <v>0</v>
      </c>
      <c r="V16" s="85"/>
    </row>
    <row r="17" spans="1:22" ht="32.25" customHeight="1" x14ac:dyDescent="0.2">
      <c r="A17" s="24"/>
      <c r="B17" s="102">
        <v>1</v>
      </c>
      <c r="C17" s="76" t="s">
        <v>26</v>
      </c>
      <c r="D17" s="101"/>
      <c r="E17" s="97">
        <v>902</v>
      </c>
      <c r="F17" s="96">
        <v>111</v>
      </c>
      <c r="G17" s="95">
        <v>1001001</v>
      </c>
      <c r="H17" s="18">
        <v>1000000</v>
      </c>
      <c r="I17" s="100">
        <v>0</v>
      </c>
      <c r="J17" s="18">
        <v>0</v>
      </c>
      <c r="K17" s="18">
        <v>0</v>
      </c>
      <c r="L17" s="18">
        <v>1000000</v>
      </c>
      <c r="M17" s="18">
        <v>0</v>
      </c>
      <c r="N17" s="18">
        <v>0</v>
      </c>
      <c r="O17" s="89">
        <v>0</v>
      </c>
      <c r="P17" s="89">
        <v>0</v>
      </c>
      <c r="Q17" s="89">
        <v>0</v>
      </c>
      <c r="R17" s="89">
        <v>0</v>
      </c>
      <c r="S17" s="89">
        <v>0</v>
      </c>
      <c r="T17" s="18">
        <v>0</v>
      </c>
      <c r="U17" s="30">
        <v>0</v>
      </c>
      <c r="V17" s="85"/>
    </row>
    <row r="18" spans="1:22" ht="32.25" customHeight="1" x14ac:dyDescent="0.2">
      <c r="A18" s="24"/>
      <c r="B18" s="102">
        <v>1</v>
      </c>
      <c r="C18" s="76" t="s">
        <v>26</v>
      </c>
      <c r="D18" s="101"/>
      <c r="E18" s="97">
        <v>902</v>
      </c>
      <c r="F18" s="96">
        <v>113</v>
      </c>
      <c r="G18" s="95">
        <v>1001001</v>
      </c>
      <c r="H18" s="18">
        <v>103796000</v>
      </c>
      <c r="I18" s="100">
        <v>8659196</v>
      </c>
      <c r="J18" s="18">
        <v>8975196</v>
      </c>
      <c r="K18" s="18">
        <v>8659196</v>
      </c>
      <c r="L18" s="18">
        <v>8989196</v>
      </c>
      <c r="M18" s="18">
        <v>8659196</v>
      </c>
      <c r="N18" s="18">
        <v>8659196</v>
      </c>
      <c r="O18" s="89">
        <v>8659196</v>
      </c>
      <c r="P18" s="89">
        <v>8959196</v>
      </c>
      <c r="Q18" s="89">
        <v>8659196</v>
      </c>
      <c r="R18" s="89">
        <v>7989196</v>
      </c>
      <c r="S18" s="89">
        <v>7959196</v>
      </c>
      <c r="T18" s="18">
        <v>8968844</v>
      </c>
      <c r="U18" s="30">
        <v>24917236</v>
      </c>
      <c r="V18" s="85"/>
    </row>
    <row r="19" spans="1:22" ht="32.25" customHeight="1" x14ac:dyDescent="0.2">
      <c r="A19" s="24"/>
      <c r="B19" s="102">
        <v>1</v>
      </c>
      <c r="C19" s="76" t="s">
        <v>26</v>
      </c>
      <c r="D19" s="101"/>
      <c r="E19" s="97">
        <v>902</v>
      </c>
      <c r="F19" s="96">
        <v>113</v>
      </c>
      <c r="G19" s="95">
        <v>126003027</v>
      </c>
      <c r="H19" s="18">
        <v>5488600</v>
      </c>
      <c r="I19" s="100">
        <v>450000</v>
      </c>
      <c r="J19" s="18">
        <v>450000</v>
      </c>
      <c r="K19" s="18">
        <v>450000</v>
      </c>
      <c r="L19" s="18">
        <v>450000</v>
      </c>
      <c r="M19" s="18">
        <v>450000</v>
      </c>
      <c r="N19" s="18">
        <v>450000</v>
      </c>
      <c r="O19" s="89">
        <v>450000</v>
      </c>
      <c r="P19" s="89">
        <v>450000</v>
      </c>
      <c r="Q19" s="89">
        <v>450000</v>
      </c>
      <c r="R19" s="89">
        <v>450000</v>
      </c>
      <c r="S19" s="89">
        <v>450000</v>
      </c>
      <c r="T19" s="18">
        <v>538600</v>
      </c>
      <c r="U19" s="30">
        <v>1438600</v>
      </c>
      <c r="V19" s="85"/>
    </row>
    <row r="20" spans="1:22" ht="32.25" customHeight="1" x14ac:dyDescent="0.2">
      <c r="A20" s="24"/>
      <c r="B20" s="102">
        <v>1</v>
      </c>
      <c r="C20" s="76" t="s">
        <v>26</v>
      </c>
      <c r="D20" s="101"/>
      <c r="E20" s="97">
        <v>902</v>
      </c>
      <c r="F20" s="96">
        <v>113</v>
      </c>
      <c r="G20" s="95">
        <v>126003029</v>
      </c>
      <c r="H20" s="18">
        <v>10611400</v>
      </c>
      <c r="I20" s="100">
        <v>960000</v>
      </c>
      <c r="J20" s="18">
        <v>960000</v>
      </c>
      <c r="K20" s="18">
        <v>960000</v>
      </c>
      <c r="L20" s="18">
        <v>1920000</v>
      </c>
      <c r="M20" s="18">
        <v>0</v>
      </c>
      <c r="N20" s="18">
        <v>1406400</v>
      </c>
      <c r="O20" s="89">
        <v>960000</v>
      </c>
      <c r="P20" s="89">
        <v>522200</v>
      </c>
      <c r="Q20" s="89">
        <v>960000</v>
      </c>
      <c r="R20" s="89">
        <v>960000</v>
      </c>
      <c r="S20" s="89">
        <v>960000</v>
      </c>
      <c r="T20" s="18">
        <v>42800</v>
      </c>
      <c r="U20" s="30">
        <v>1962800</v>
      </c>
      <c r="V20" s="85"/>
    </row>
    <row r="21" spans="1:22" ht="32.25" customHeight="1" x14ac:dyDescent="0.2">
      <c r="A21" s="24"/>
      <c r="B21" s="102">
        <v>1</v>
      </c>
      <c r="C21" s="76" t="s">
        <v>26</v>
      </c>
      <c r="D21" s="101"/>
      <c r="E21" s="97">
        <v>902</v>
      </c>
      <c r="F21" s="96">
        <v>113</v>
      </c>
      <c r="G21" s="95">
        <v>126003035</v>
      </c>
      <c r="H21" s="18">
        <v>58600</v>
      </c>
      <c r="I21" s="100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89">
        <v>0</v>
      </c>
      <c r="P21" s="89">
        <v>0</v>
      </c>
      <c r="Q21" s="89">
        <v>0</v>
      </c>
      <c r="R21" s="89">
        <v>15000</v>
      </c>
      <c r="S21" s="89">
        <v>15000</v>
      </c>
      <c r="T21" s="18">
        <v>28600</v>
      </c>
      <c r="U21" s="30">
        <v>58600</v>
      </c>
      <c r="V21" s="85"/>
    </row>
    <row r="22" spans="1:22" ht="32.25" customHeight="1" x14ac:dyDescent="0.2">
      <c r="A22" s="24"/>
      <c r="B22" s="102">
        <v>1</v>
      </c>
      <c r="C22" s="76" t="s">
        <v>26</v>
      </c>
      <c r="D22" s="101"/>
      <c r="E22" s="97">
        <v>902</v>
      </c>
      <c r="F22" s="96">
        <v>113</v>
      </c>
      <c r="G22" s="95">
        <v>126003036</v>
      </c>
      <c r="H22" s="18">
        <v>108700</v>
      </c>
      <c r="I22" s="100">
        <v>0</v>
      </c>
      <c r="J22" s="18">
        <v>0</v>
      </c>
      <c r="K22" s="18">
        <v>0</v>
      </c>
      <c r="L22" s="18">
        <v>0</v>
      </c>
      <c r="M22" s="18">
        <v>108700</v>
      </c>
      <c r="N22" s="18">
        <v>0</v>
      </c>
      <c r="O22" s="89">
        <v>0</v>
      </c>
      <c r="P22" s="89">
        <v>0</v>
      </c>
      <c r="Q22" s="89">
        <v>0</v>
      </c>
      <c r="R22" s="89">
        <v>0</v>
      </c>
      <c r="S22" s="89">
        <v>0</v>
      </c>
      <c r="T22" s="18">
        <v>0</v>
      </c>
      <c r="U22" s="30">
        <v>0</v>
      </c>
      <c r="V22" s="85"/>
    </row>
    <row r="23" spans="1:22" ht="32.25" customHeight="1" x14ac:dyDescent="0.2">
      <c r="A23" s="24"/>
      <c r="B23" s="102">
        <v>1</v>
      </c>
      <c r="C23" s="76" t="s">
        <v>26</v>
      </c>
      <c r="D23" s="101"/>
      <c r="E23" s="97">
        <v>902</v>
      </c>
      <c r="F23" s="96">
        <v>113</v>
      </c>
      <c r="G23" s="95">
        <v>126003037</v>
      </c>
      <c r="H23" s="18">
        <v>8300</v>
      </c>
      <c r="I23" s="100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89">
        <v>0</v>
      </c>
      <c r="P23" s="89">
        <v>0</v>
      </c>
      <c r="Q23" s="89">
        <v>0</v>
      </c>
      <c r="R23" s="89">
        <v>0</v>
      </c>
      <c r="S23" s="89">
        <v>8300</v>
      </c>
      <c r="T23" s="18">
        <v>0</v>
      </c>
      <c r="U23" s="30">
        <v>8300</v>
      </c>
      <c r="V23" s="85"/>
    </row>
    <row r="24" spans="1:22" ht="32.25" customHeight="1" x14ac:dyDescent="0.2">
      <c r="A24" s="24"/>
      <c r="B24" s="102">
        <v>1</v>
      </c>
      <c r="C24" s="76" t="s">
        <v>26</v>
      </c>
      <c r="D24" s="101"/>
      <c r="E24" s="97">
        <v>902</v>
      </c>
      <c r="F24" s="96">
        <v>113</v>
      </c>
      <c r="G24" s="95">
        <v>126003038</v>
      </c>
      <c r="H24" s="18">
        <v>44800</v>
      </c>
      <c r="I24" s="100">
        <v>0</v>
      </c>
      <c r="J24" s="18">
        <v>0</v>
      </c>
      <c r="K24" s="18">
        <v>0</v>
      </c>
      <c r="L24" s="18">
        <v>0</v>
      </c>
      <c r="M24" s="18">
        <v>44800</v>
      </c>
      <c r="N24" s="18">
        <v>0</v>
      </c>
      <c r="O24" s="89">
        <v>0</v>
      </c>
      <c r="P24" s="89">
        <v>0</v>
      </c>
      <c r="Q24" s="89">
        <v>0</v>
      </c>
      <c r="R24" s="89">
        <v>0</v>
      </c>
      <c r="S24" s="89">
        <v>0</v>
      </c>
      <c r="T24" s="18">
        <v>0</v>
      </c>
      <c r="U24" s="30">
        <v>0</v>
      </c>
      <c r="V24" s="85"/>
    </row>
    <row r="25" spans="1:22" ht="32.25" customHeight="1" x14ac:dyDescent="0.2">
      <c r="A25" s="24"/>
      <c r="B25" s="102">
        <v>1</v>
      </c>
      <c r="C25" s="76" t="s">
        <v>26</v>
      </c>
      <c r="D25" s="101"/>
      <c r="E25" s="97">
        <v>902</v>
      </c>
      <c r="F25" s="96">
        <v>113</v>
      </c>
      <c r="G25" s="95">
        <v>126003039</v>
      </c>
      <c r="H25" s="18">
        <v>347600</v>
      </c>
      <c r="I25" s="100">
        <v>0</v>
      </c>
      <c r="J25" s="18">
        <v>0</v>
      </c>
      <c r="K25" s="18">
        <v>200000</v>
      </c>
      <c r="L25" s="18">
        <v>0</v>
      </c>
      <c r="M25" s="18">
        <v>0</v>
      </c>
      <c r="N25" s="18">
        <v>0</v>
      </c>
      <c r="O25" s="89">
        <v>0</v>
      </c>
      <c r="P25" s="89">
        <v>0</v>
      </c>
      <c r="Q25" s="89">
        <v>0</v>
      </c>
      <c r="R25" s="89">
        <v>147600</v>
      </c>
      <c r="S25" s="89">
        <v>0</v>
      </c>
      <c r="T25" s="18">
        <v>0</v>
      </c>
      <c r="U25" s="30">
        <v>147600</v>
      </c>
      <c r="V25" s="85"/>
    </row>
    <row r="26" spans="1:22" ht="32.25" customHeight="1" x14ac:dyDescent="0.2">
      <c r="A26" s="24"/>
      <c r="B26" s="102">
        <v>1</v>
      </c>
      <c r="C26" s="76" t="s">
        <v>26</v>
      </c>
      <c r="D26" s="101"/>
      <c r="E26" s="97">
        <v>902</v>
      </c>
      <c r="F26" s="96">
        <v>113</v>
      </c>
      <c r="G26" s="95">
        <v>126003040</v>
      </c>
      <c r="H26" s="18">
        <v>9000</v>
      </c>
      <c r="I26" s="100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89">
        <v>0</v>
      </c>
      <c r="P26" s="89">
        <v>0</v>
      </c>
      <c r="Q26" s="89">
        <v>0</v>
      </c>
      <c r="R26" s="89">
        <v>9000</v>
      </c>
      <c r="S26" s="89">
        <v>0</v>
      </c>
      <c r="T26" s="18">
        <v>0</v>
      </c>
      <c r="U26" s="30">
        <v>9000</v>
      </c>
      <c r="V26" s="85"/>
    </row>
    <row r="27" spans="1:22" ht="32.25" customHeight="1" x14ac:dyDescent="0.2">
      <c r="A27" s="24"/>
      <c r="B27" s="102">
        <v>1</v>
      </c>
      <c r="C27" s="76" t="s">
        <v>26</v>
      </c>
      <c r="D27" s="101"/>
      <c r="E27" s="97">
        <v>902</v>
      </c>
      <c r="F27" s="96">
        <v>113</v>
      </c>
      <c r="G27" s="95">
        <v>126003043</v>
      </c>
      <c r="H27" s="18">
        <v>64900</v>
      </c>
      <c r="I27" s="100">
        <v>0</v>
      </c>
      <c r="J27" s="18">
        <v>0</v>
      </c>
      <c r="K27" s="18">
        <v>0</v>
      </c>
      <c r="L27" s="18">
        <v>0</v>
      </c>
      <c r="M27" s="18">
        <v>64900</v>
      </c>
      <c r="N27" s="18">
        <v>0</v>
      </c>
      <c r="O27" s="89">
        <v>0</v>
      </c>
      <c r="P27" s="89">
        <v>0</v>
      </c>
      <c r="Q27" s="89">
        <v>0</v>
      </c>
      <c r="R27" s="89">
        <v>0</v>
      </c>
      <c r="S27" s="89">
        <v>0</v>
      </c>
      <c r="T27" s="18">
        <v>0</v>
      </c>
      <c r="U27" s="30">
        <v>0</v>
      </c>
      <c r="V27" s="85"/>
    </row>
    <row r="28" spans="1:22" ht="32.25" customHeight="1" x14ac:dyDescent="0.2">
      <c r="A28" s="24"/>
      <c r="B28" s="102">
        <v>1</v>
      </c>
      <c r="C28" s="76" t="s">
        <v>26</v>
      </c>
      <c r="D28" s="101"/>
      <c r="E28" s="97">
        <v>902</v>
      </c>
      <c r="F28" s="96">
        <v>113</v>
      </c>
      <c r="G28" s="95">
        <v>126003044</v>
      </c>
      <c r="H28" s="18">
        <v>2300</v>
      </c>
      <c r="I28" s="100">
        <v>0</v>
      </c>
      <c r="J28" s="18">
        <v>0</v>
      </c>
      <c r="K28" s="18">
        <v>2300</v>
      </c>
      <c r="L28" s="18">
        <v>0</v>
      </c>
      <c r="M28" s="18">
        <v>0</v>
      </c>
      <c r="N28" s="18">
        <v>0</v>
      </c>
      <c r="O28" s="89">
        <v>0</v>
      </c>
      <c r="P28" s="89">
        <v>0</v>
      </c>
      <c r="Q28" s="89">
        <v>0</v>
      </c>
      <c r="R28" s="89">
        <v>0</v>
      </c>
      <c r="S28" s="89">
        <v>0</v>
      </c>
      <c r="T28" s="18">
        <v>0</v>
      </c>
      <c r="U28" s="30">
        <v>0</v>
      </c>
      <c r="V28" s="85"/>
    </row>
    <row r="29" spans="1:22" ht="32.25" customHeight="1" x14ac:dyDescent="0.2">
      <c r="A29" s="24"/>
      <c r="B29" s="102">
        <v>1</v>
      </c>
      <c r="C29" s="76" t="s">
        <v>26</v>
      </c>
      <c r="D29" s="101"/>
      <c r="E29" s="97">
        <v>902</v>
      </c>
      <c r="F29" s="96">
        <v>310</v>
      </c>
      <c r="G29" s="95">
        <v>1001001</v>
      </c>
      <c r="H29" s="18">
        <v>20330500</v>
      </c>
      <c r="I29" s="100">
        <v>1700000</v>
      </c>
      <c r="J29" s="18">
        <v>1966500</v>
      </c>
      <c r="K29" s="18">
        <v>1500000</v>
      </c>
      <c r="L29" s="18">
        <v>1700000</v>
      </c>
      <c r="M29" s="18">
        <v>1700000</v>
      </c>
      <c r="N29" s="18">
        <v>1700000</v>
      </c>
      <c r="O29" s="89">
        <v>1700000</v>
      </c>
      <c r="P29" s="89">
        <v>1700000</v>
      </c>
      <c r="Q29" s="89">
        <v>1700000</v>
      </c>
      <c r="R29" s="89">
        <v>1700000</v>
      </c>
      <c r="S29" s="89">
        <v>1700000</v>
      </c>
      <c r="T29" s="18">
        <v>1564000</v>
      </c>
      <c r="U29" s="30">
        <v>4964000</v>
      </c>
      <c r="V29" s="85"/>
    </row>
    <row r="30" spans="1:22" ht="32.25" customHeight="1" x14ac:dyDescent="0.2">
      <c r="A30" s="24"/>
      <c r="B30" s="102">
        <v>1</v>
      </c>
      <c r="C30" s="76" t="s">
        <v>26</v>
      </c>
      <c r="D30" s="101"/>
      <c r="E30" s="97">
        <v>902</v>
      </c>
      <c r="F30" s="96">
        <v>310</v>
      </c>
      <c r="G30" s="95">
        <v>126003030</v>
      </c>
      <c r="H30" s="18">
        <v>252000</v>
      </c>
      <c r="I30" s="100">
        <v>0</v>
      </c>
      <c r="J30" s="18">
        <v>252000</v>
      </c>
      <c r="K30" s="18">
        <v>0</v>
      </c>
      <c r="L30" s="18">
        <v>0</v>
      </c>
      <c r="M30" s="18">
        <v>0</v>
      </c>
      <c r="N30" s="18">
        <v>0</v>
      </c>
      <c r="O30" s="89">
        <v>0</v>
      </c>
      <c r="P30" s="89">
        <v>0</v>
      </c>
      <c r="Q30" s="89">
        <v>0</v>
      </c>
      <c r="R30" s="89">
        <v>0</v>
      </c>
      <c r="S30" s="89">
        <v>0</v>
      </c>
      <c r="T30" s="18">
        <v>0</v>
      </c>
      <c r="U30" s="30">
        <v>0</v>
      </c>
      <c r="V30" s="85"/>
    </row>
    <row r="31" spans="1:22" ht="32.25" customHeight="1" x14ac:dyDescent="0.2">
      <c r="A31" s="24"/>
      <c r="B31" s="102">
        <v>1</v>
      </c>
      <c r="C31" s="76" t="s">
        <v>26</v>
      </c>
      <c r="D31" s="101"/>
      <c r="E31" s="97">
        <v>902</v>
      </c>
      <c r="F31" s="96">
        <v>314</v>
      </c>
      <c r="G31" s="95">
        <v>1001001</v>
      </c>
      <c r="H31" s="18">
        <v>282500</v>
      </c>
      <c r="I31" s="100">
        <v>0</v>
      </c>
      <c r="J31" s="18">
        <v>282500</v>
      </c>
      <c r="K31" s="18">
        <v>0</v>
      </c>
      <c r="L31" s="18">
        <v>0</v>
      </c>
      <c r="M31" s="18">
        <v>0</v>
      </c>
      <c r="N31" s="18">
        <v>0</v>
      </c>
      <c r="O31" s="89">
        <v>0</v>
      </c>
      <c r="P31" s="89">
        <v>0</v>
      </c>
      <c r="Q31" s="89">
        <v>0</v>
      </c>
      <c r="R31" s="89">
        <v>0</v>
      </c>
      <c r="S31" s="89">
        <v>0</v>
      </c>
      <c r="T31" s="18">
        <v>0</v>
      </c>
      <c r="U31" s="30">
        <v>0</v>
      </c>
      <c r="V31" s="85"/>
    </row>
    <row r="32" spans="1:22" ht="32.25" customHeight="1" x14ac:dyDescent="0.2">
      <c r="A32" s="24"/>
      <c r="B32" s="102">
        <v>1</v>
      </c>
      <c r="C32" s="76" t="s">
        <v>26</v>
      </c>
      <c r="D32" s="101"/>
      <c r="E32" s="97">
        <v>902</v>
      </c>
      <c r="F32" s="96">
        <v>405</v>
      </c>
      <c r="G32" s="95">
        <v>126003006</v>
      </c>
      <c r="H32" s="18">
        <v>22681700</v>
      </c>
      <c r="I32" s="100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89">
        <v>22681700</v>
      </c>
      <c r="P32" s="89">
        <v>0</v>
      </c>
      <c r="Q32" s="89">
        <v>0</v>
      </c>
      <c r="R32" s="89">
        <v>0</v>
      </c>
      <c r="S32" s="89">
        <v>0</v>
      </c>
      <c r="T32" s="18">
        <v>0</v>
      </c>
      <c r="U32" s="30">
        <v>0</v>
      </c>
      <c r="V32" s="85"/>
    </row>
    <row r="33" spans="1:22" ht="32.25" customHeight="1" x14ac:dyDescent="0.2">
      <c r="A33" s="24"/>
      <c r="B33" s="102">
        <v>1</v>
      </c>
      <c r="C33" s="76" t="s">
        <v>26</v>
      </c>
      <c r="D33" s="101"/>
      <c r="E33" s="97">
        <v>902</v>
      </c>
      <c r="F33" s="96">
        <v>405</v>
      </c>
      <c r="G33" s="95">
        <v>126003046</v>
      </c>
      <c r="H33" s="18">
        <v>768500</v>
      </c>
      <c r="I33" s="100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89">
        <v>768500</v>
      </c>
      <c r="P33" s="89">
        <v>0</v>
      </c>
      <c r="Q33" s="89">
        <v>0</v>
      </c>
      <c r="R33" s="89">
        <v>0</v>
      </c>
      <c r="S33" s="89">
        <v>0</v>
      </c>
      <c r="T33" s="18">
        <v>0</v>
      </c>
      <c r="U33" s="30">
        <v>0</v>
      </c>
      <c r="V33" s="85"/>
    </row>
    <row r="34" spans="1:22" ht="32.25" customHeight="1" x14ac:dyDescent="0.2">
      <c r="A34" s="24"/>
      <c r="B34" s="102">
        <v>1</v>
      </c>
      <c r="C34" s="76" t="s">
        <v>26</v>
      </c>
      <c r="D34" s="101"/>
      <c r="E34" s="97">
        <v>902</v>
      </c>
      <c r="F34" s="96">
        <v>406</v>
      </c>
      <c r="G34" s="95">
        <v>1001001</v>
      </c>
      <c r="H34" s="18">
        <v>13000</v>
      </c>
      <c r="I34" s="100">
        <v>0</v>
      </c>
      <c r="J34" s="18">
        <v>0</v>
      </c>
      <c r="K34" s="18">
        <v>13000</v>
      </c>
      <c r="L34" s="18">
        <v>0</v>
      </c>
      <c r="M34" s="18">
        <v>0</v>
      </c>
      <c r="N34" s="18">
        <v>0</v>
      </c>
      <c r="O34" s="89">
        <v>0</v>
      </c>
      <c r="P34" s="89">
        <v>0</v>
      </c>
      <c r="Q34" s="89">
        <v>0</v>
      </c>
      <c r="R34" s="89">
        <v>0</v>
      </c>
      <c r="S34" s="89">
        <v>0</v>
      </c>
      <c r="T34" s="18">
        <v>0</v>
      </c>
      <c r="U34" s="30">
        <v>0</v>
      </c>
      <c r="V34" s="85"/>
    </row>
    <row r="35" spans="1:22" ht="32.25" customHeight="1" x14ac:dyDescent="0.2">
      <c r="A35" s="24"/>
      <c r="B35" s="102">
        <v>1</v>
      </c>
      <c r="C35" s="76" t="s">
        <v>26</v>
      </c>
      <c r="D35" s="101"/>
      <c r="E35" s="97">
        <v>902</v>
      </c>
      <c r="F35" s="96">
        <v>408</v>
      </c>
      <c r="G35" s="95">
        <v>1001001</v>
      </c>
      <c r="H35" s="18">
        <v>13000</v>
      </c>
      <c r="I35" s="100">
        <v>0</v>
      </c>
      <c r="J35" s="18">
        <v>0</v>
      </c>
      <c r="K35" s="18">
        <v>13000</v>
      </c>
      <c r="L35" s="18">
        <v>0</v>
      </c>
      <c r="M35" s="18">
        <v>0</v>
      </c>
      <c r="N35" s="18">
        <v>0</v>
      </c>
      <c r="O35" s="89">
        <v>0</v>
      </c>
      <c r="P35" s="89">
        <v>0</v>
      </c>
      <c r="Q35" s="89">
        <v>0</v>
      </c>
      <c r="R35" s="89">
        <v>0</v>
      </c>
      <c r="S35" s="89">
        <v>0</v>
      </c>
      <c r="T35" s="18">
        <v>0</v>
      </c>
      <c r="U35" s="30">
        <v>0</v>
      </c>
      <c r="V35" s="85"/>
    </row>
    <row r="36" spans="1:22" ht="32.25" customHeight="1" x14ac:dyDescent="0.2">
      <c r="A36" s="24"/>
      <c r="B36" s="102">
        <v>1</v>
      </c>
      <c r="C36" s="76" t="s">
        <v>26</v>
      </c>
      <c r="D36" s="101"/>
      <c r="E36" s="97">
        <v>902</v>
      </c>
      <c r="F36" s="96">
        <v>409</v>
      </c>
      <c r="G36" s="95">
        <v>1001001</v>
      </c>
      <c r="H36" s="18">
        <v>64600</v>
      </c>
      <c r="I36" s="100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89">
        <v>0</v>
      </c>
      <c r="P36" s="89">
        <v>0</v>
      </c>
      <c r="Q36" s="89">
        <v>0</v>
      </c>
      <c r="R36" s="89">
        <v>64600</v>
      </c>
      <c r="S36" s="89">
        <v>0</v>
      </c>
      <c r="T36" s="18">
        <v>0</v>
      </c>
      <c r="U36" s="30">
        <v>64600</v>
      </c>
      <c r="V36" s="85"/>
    </row>
    <row r="37" spans="1:22" ht="32.25" customHeight="1" x14ac:dyDescent="0.2">
      <c r="A37" s="24"/>
      <c r="B37" s="102">
        <v>1</v>
      </c>
      <c r="C37" s="76" t="s">
        <v>26</v>
      </c>
      <c r="D37" s="101"/>
      <c r="E37" s="97">
        <v>902</v>
      </c>
      <c r="F37" s="96">
        <v>412</v>
      </c>
      <c r="G37" s="95">
        <v>1001001</v>
      </c>
      <c r="H37" s="18">
        <v>9788800</v>
      </c>
      <c r="I37" s="100">
        <v>800000</v>
      </c>
      <c r="J37" s="18">
        <v>750000</v>
      </c>
      <c r="K37" s="18">
        <v>818750</v>
      </c>
      <c r="L37" s="18">
        <v>700000</v>
      </c>
      <c r="M37" s="18">
        <v>800000</v>
      </c>
      <c r="N37" s="18">
        <v>800000</v>
      </c>
      <c r="O37" s="89">
        <v>735000</v>
      </c>
      <c r="P37" s="89">
        <v>800000</v>
      </c>
      <c r="Q37" s="89">
        <v>800000</v>
      </c>
      <c r="R37" s="89">
        <v>985050</v>
      </c>
      <c r="S37" s="89">
        <v>900000</v>
      </c>
      <c r="T37" s="18">
        <v>900000</v>
      </c>
      <c r="U37" s="30">
        <v>2785050</v>
      </c>
      <c r="V37" s="85"/>
    </row>
    <row r="38" spans="1:22" ht="32.25" customHeight="1" x14ac:dyDescent="0.2">
      <c r="A38" s="24"/>
      <c r="B38" s="102">
        <v>1</v>
      </c>
      <c r="C38" s="76" t="s">
        <v>26</v>
      </c>
      <c r="D38" s="101"/>
      <c r="E38" s="97">
        <v>902</v>
      </c>
      <c r="F38" s="96">
        <v>412</v>
      </c>
      <c r="G38" s="95">
        <v>126002037</v>
      </c>
      <c r="H38" s="18">
        <v>266400</v>
      </c>
      <c r="I38" s="100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89">
        <v>0</v>
      </c>
      <c r="P38" s="89">
        <v>0</v>
      </c>
      <c r="Q38" s="89">
        <v>0</v>
      </c>
      <c r="R38" s="89">
        <v>266400</v>
      </c>
      <c r="S38" s="89">
        <v>0</v>
      </c>
      <c r="T38" s="18">
        <v>0</v>
      </c>
      <c r="U38" s="30">
        <v>266400</v>
      </c>
      <c r="V38" s="85"/>
    </row>
    <row r="39" spans="1:22" ht="32.25" customHeight="1" x14ac:dyDescent="0.2">
      <c r="A39" s="24"/>
      <c r="B39" s="102">
        <v>1</v>
      </c>
      <c r="C39" s="76" t="s">
        <v>26</v>
      </c>
      <c r="D39" s="101"/>
      <c r="E39" s="97">
        <v>902</v>
      </c>
      <c r="F39" s="96">
        <v>502</v>
      </c>
      <c r="G39" s="95">
        <v>1001001</v>
      </c>
      <c r="H39" s="18">
        <v>600000</v>
      </c>
      <c r="I39" s="100">
        <v>0</v>
      </c>
      <c r="J39" s="18">
        <v>0</v>
      </c>
      <c r="K39" s="18">
        <v>200000</v>
      </c>
      <c r="L39" s="18">
        <v>0</v>
      </c>
      <c r="M39" s="18">
        <v>0</v>
      </c>
      <c r="N39" s="18">
        <v>200000</v>
      </c>
      <c r="O39" s="89">
        <v>0</v>
      </c>
      <c r="P39" s="89">
        <v>0</v>
      </c>
      <c r="Q39" s="89">
        <v>200000</v>
      </c>
      <c r="R39" s="89">
        <v>0</v>
      </c>
      <c r="S39" s="89">
        <v>0</v>
      </c>
      <c r="T39" s="18">
        <v>0</v>
      </c>
      <c r="U39" s="30">
        <v>0</v>
      </c>
      <c r="V39" s="85"/>
    </row>
    <row r="40" spans="1:22" ht="32.25" customHeight="1" x14ac:dyDescent="0.2">
      <c r="A40" s="24"/>
      <c r="B40" s="102">
        <v>1</v>
      </c>
      <c r="C40" s="76" t="s">
        <v>26</v>
      </c>
      <c r="D40" s="101"/>
      <c r="E40" s="97">
        <v>902</v>
      </c>
      <c r="F40" s="96">
        <v>502</v>
      </c>
      <c r="G40" s="95">
        <v>126002190</v>
      </c>
      <c r="H40" s="18">
        <v>50872800</v>
      </c>
      <c r="I40" s="100">
        <v>0</v>
      </c>
      <c r="J40" s="18">
        <v>0</v>
      </c>
      <c r="K40" s="18">
        <v>0</v>
      </c>
      <c r="L40" s="18">
        <v>50872800</v>
      </c>
      <c r="M40" s="18">
        <v>0</v>
      </c>
      <c r="N40" s="18">
        <v>0</v>
      </c>
      <c r="O40" s="89">
        <v>0</v>
      </c>
      <c r="P40" s="89">
        <v>0</v>
      </c>
      <c r="Q40" s="89">
        <v>0</v>
      </c>
      <c r="R40" s="89">
        <v>0</v>
      </c>
      <c r="S40" s="89">
        <v>0</v>
      </c>
      <c r="T40" s="18">
        <v>0</v>
      </c>
      <c r="U40" s="30">
        <v>0</v>
      </c>
      <c r="V40" s="85"/>
    </row>
    <row r="41" spans="1:22" ht="32.25" customHeight="1" x14ac:dyDescent="0.2">
      <c r="A41" s="24"/>
      <c r="B41" s="102">
        <v>1</v>
      </c>
      <c r="C41" s="76" t="s">
        <v>26</v>
      </c>
      <c r="D41" s="101"/>
      <c r="E41" s="97">
        <v>902</v>
      </c>
      <c r="F41" s="96">
        <v>502</v>
      </c>
      <c r="G41" s="95">
        <v>126002191</v>
      </c>
      <c r="H41" s="18">
        <v>18500000</v>
      </c>
      <c r="I41" s="100">
        <v>0</v>
      </c>
      <c r="J41" s="18">
        <v>0</v>
      </c>
      <c r="K41" s="18">
        <v>0</v>
      </c>
      <c r="L41" s="18">
        <v>18500000</v>
      </c>
      <c r="M41" s="18">
        <v>0</v>
      </c>
      <c r="N41" s="18">
        <v>0</v>
      </c>
      <c r="O41" s="89">
        <v>0</v>
      </c>
      <c r="P41" s="89">
        <v>0</v>
      </c>
      <c r="Q41" s="89">
        <v>0</v>
      </c>
      <c r="R41" s="89">
        <v>0</v>
      </c>
      <c r="S41" s="89">
        <v>0</v>
      </c>
      <c r="T41" s="18">
        <v>0</v>
      </c>
      <c r="U41" s="30">
        <v>0</v>
      </c>
      <c r="V41" s="85"/>
    </row>
    <row r="42" spans="1:22" ht="32.25" customHeight="1" x14ac:dyDescent="0.2">
      <c r="A42" s="24"/>
      <c r="B42" s="102">
        <v>1</v>
      </c>
      <c r="C42" s="76" t="s">
        <v>26</v>
      </c>
      <c r="D42" s="101"/>
      <c r="E42" s="97">
        <v>902</v>
      </c>
      <c r="F42" s="96">
        <v>503</v>
      </c>
      <c r="G42" s="95">
        <v>1001001</v>
      </c>
      <c r="H42" s="18">
        <v>65000</v>
      </c>
      <c r="I42" s="100">
        <v>0</v>
      </c>
      <c r="J42" s="18">
        <v>0</v>
      </c>
      <c r="K42" s="18">
        <v>65000</v>
      </c>
      <c r="L42" s="18">
        <v>0</v>
      </c>
      <c r="M42" s="18">
        <v>0</v>
      </c>
      <c r="N42" s="18">
        <v>0</v>
      </c>
      <c r="O42" s="89">
        <v>0</v>
      </c>
      <c r="P42" s="89">
        <v>0</v>
      </c>
      <c r="Q42" s="89">
        <v>0</v>
      </c>
      <c r="R42" s="89">
        <v>0</v>
      </c>
      <c r="S42" s="89">
        <v>0</v>
      </c>
      <c r="T42" s="18">
        <v>0</v>
      </c>
      <c r="U42" s="30">
        <v>0</v>
      </c>
      <c r="V42" s="85"/>
    </row>
    <row r="43" spans="1:22" ht="32.25" customHeight="1" x14ac:dyDescent="0.2">
      <c r="A43" s="24"/>
      <c r="B43" s="102">
        <v>1</v>
      </c>
      <c r="C43" s="76" t="s">
        <v>26</v>
      </c>
      <c r="D43" s="101"/>
      <c r="E43" s="97">
        <v>902</v>
      </c>
      <c r="F43" s="96">
        <v>505</v>
      </c>
      <c r="G43" s="95">
        <v>1001001</v>
      </c>
      <c r="H43" s="18">
        <v>32500</v>
      </c>
      <c r="I43" s="100">
        <v>0</v>
      </c>
      <c r="J43" s="18">
        <v>0</v>
      </c>
      <c r="K43" s="18">
        <v>32500</v>
      </c>
      <c r="L43" s="18">
        <v>0</v>
      </c>
      <c r="M43" s="18">
        <v>0</v>
      </c>
      <c r="N43" s="18">
        <v>0</v>
      </c>
      <c r="O43" s="89">
        <v>0</v>
      </c>
      <c r="P43" s="89">
        <v>0</v>
      </c>
      <c r="Q43" s="89">
        <v>0</v>
      </c>
      <c r="R43" s="89">
        <v>0</v>
      </c>
      <c r="S43" s="89">
        <v>0</v>
      </c>
      <c r="T43" s="18">
        <v>0</v>
      </c>
      <c r="U43" s="30">
        <v>0</v>
      </c>
      <c r="V43" s="85"/>
    </row>
    <row r="44" spans="1:22" ht="32.25" customHeight="1" x14ac:dyDescent="0.2">
      <c r="A44" s="24"/>
      <c r="B44" s="102">
        <v>1</v>
      </c>
      <c r="C44" s="76" t="s">
        <v>26</v>
      </c>
      <c r="D44" s="101"/>
      <c r="E44" s="97">
        <v>902</v>
      </c>
      <c r="F44" s="96">
        <v>605</v>
      </c>
      <c r="G44" s="95">
        <v>1001001</v>
      </c>
      <c r="H44" s="18">
        <v>13000</v>
      </c>
      <c r="I44" s="100">
        <v>0</v>
      </c>
      <c r="J44" s="18">
        <v>0</v>
      </c>
      <c r="K44" s="18">
        <v>13000</v>
      </c>
      <c r="L44" s="18">
        <v>0</v>
      </c>
      <c r="M44" s="18">
        <v>0</v>
      </c>
      <c r="N44" s="18">
        <v>0</v>
      </c>
      <c r="O44" s="89">
        <v>0</v>
      </c>
      <c r="P44" s="89">
        <v>0</v>
      </c>
      <c r="Q44" s="89">
        <v>0</v>
      </c>
      <c r="R44" s="89">
        <v>0</v>
      </c>
      <c r="S44" s="89">
        <v>0</v>
      </c>
      <c r="T44" s="18">
        <v>0</v>
      </c>
      <c r="U44" s="30">
        <v>0</v>
      </c>
      <c r="V44" s="85"/>
    </row>
    <row r="45" spans="1:22" ht="32.25" customHeight="1" x14ac:dyDescent="0.2">
      <c r="A45" s="24"/>
      <c r="B45" s="102">
        <v>1</v>
      </c>
      <c r="C45" s="76" t="s">
        <v>26</v>
      </c>
      <c r="D45" s="101"/>
      <c r="E45" s="97">
        <v>902</v>
      </c>
      <c r="F45" s="96">
        <v>707</v>
      </c>
      <c r="G45" s="95">
        <v>1001001</v>
      </c>
      <c r="H45" s="18">
        <v>1346000</v>
      </c>
      <c r="I45" s="100">
        <v>112000</v>
      </c>
      <c r="J45" s="18">
        <v>100000</v>
      </c>
      <c r="K45" s="18">
        <v>100000</v>
      </c>
      <c r="L45" s="18">
        <v>100000</v>
      </c>
      <c r="M45" s="18">
        <v>112000</v>
      </c>
      <c r="N45" s="18">
        <v>112000</v>
      </c>
      <c r="O45" s="89">
        <v>112000</v>
      </c>
      <c r="P45" s="89">
        <v>112000</v>
      </c>
      <c r="Q45" s="89">
        <v>112000</v>
      </c>
      <c r="R45" s="89">
        <v>150000</v>
      </c>
      <c r="S45" s="89">
        <v>100000</v>
      </c>
      <c r="T45" s="18">
        <v>124000</v>
      </c>
      <c r="U45" s="30">
        <v>374000</v>
      </c>
      <c r="V45" s="85"/>
    </row>
    <row r="46" spans="1:22" ht="32.25" customHeight="1" x14ac:dyDescent="0.2">
      <c r="A46" s="24"/>
      <c r="B46" s="102">
        <v>1</v>
      </c>
      <c r="C46" s="76" t="s">
        <v>26</v>
      </c>
      <c r="D46" s="101"/>
      <c r="E46" s="97">
        <v>902</v>
      </c>
      <c r="F46" s="96">
        <v>709</v>
      </c>
      <c r="G46" s="95">
        <v>126003017</v>
      </c>
      <c r="H46" s="18">
        <v>679000</v>
      </c>
      <c r="I46" s="100">
        <v>0</v>
      </c>
      <c r="J46" s="18">
        <v>0</v>
      </c>
      <c r="K46" s="18">
        <v>200000</v>
      </c>
      <c r="L46" s="18">
        <v>0</v>
      </c>
      <c r="M46" s="18">
        <v>200000</v>
      </c>
      <c r="N46" s="18">
        <v>0</v>
      </c>
      <c r="O46" s="89">
        <v>0</v>
      </c>
      <c r="P46" s="89">
        <v>0</v>
      </c>
      <c r="Q46" s="89">
        <v>279000</v>
      </c>
      <c r="R46" s="89">
        <v>0</v>
      </c>
      <c r="S46" s="89">
        <v>0</v>
      </c>
      <c r="T46" s="18">
        <v>0</v>
      </c>
      <c r="U46" s="30">
        <v>0</v>
      </c>
      <c r="V46" s="85"/>
    </row>
    <row r="47" spans="1:22" ht="32.25" customHeight="1" x14ac:dyDescent="0.2">
      <c r="A47" s="24"/>
      <c r="B47" s="102">
        <v>1</v>
      </c>
      <c r="C47" s="76" t="s">
        <v>26</v>
      </c>
      <c r="D47" s="101"/>
      <c r="E47" s="97">
        <v>902</v>
      </c>
      <c r="F47" s="96">
        <v>1001</v>
      </c>
      <c r="G47" s="95">
        <v>1001001</v>
      </c>
      <c r="H47" s="18">
        <v>4556000</v>
      </c>
      <c r="I47" s="100">
        <v>379700</v>
      </c>
      <c r="J47" s="18">
        <v>379700</v>
      </c>
      <c r="K47" s="18">
        <v>379700</v>
      </c>
      <c r="L47" s="18">
        <v>379700</v>
      </c>
      <c r="M47" s="18">
        <v>379700</v>
      </c>
      <c r="N47" s="18">
        <v>379700</v>
      </c>
      <c r="O47" s="89">
        <v>379700</v>
      </c>
      <c r="P47" s="89">
        <v>379700</v>
      </c>
      <c r="Q47" s="89">
        <v>379700</v>
      </c>
      <c r="R47" s="89">
        <v>379700</v>
      </c>
      <c r="S47" s="89">
        <v>379700</v>
      </c>
      <c r="T47" s="18">
        <v>379300</v>
      </c>
      <c r="U47" s="30">
        <v>1138700</v>
      </c>
      <c r="V47" s="85"/>
    </row>
    <row r="48" spans="1:22" ht="32.25" customHeight="1" x14ac:dyDescent="0.2">
      <c r="A48" s="24"/>
      <c r="B48" s="102">
        <v>1</v>
      </c>
      <c r="C48" s="76" t="s">
        <v>26</v>
      </c>
      <c r="D48" s="101"/>
      <c r="E48" s="97">
        <v>902</v>
      </c>
      <c r="F48" s="96">
        <v>1003</v>
      </c>
      <c r="G48" s="95">
        <v>1001001</v>
      </c>
      <c r="H48" s="18">
        <v>5000000</v>
      </c>
      <c r="I48" s="100">
        <v>1000000</v>
      </c>
      <c r="J48" s="18">
        <v>1000000</v>
      </c>
      <c r="K48" s="18">
        <v>1000000</v>
      </c>
      <c r="L48" s="18">
        <v>2000000</v>
      </c>
      <c r="M48" s="18">
        <v>0</v>
      </c>
      <c r="N48" s="18">
        <v>0</v>
      </c>
      <c r="O48" s="89">
        <v>0</v>
      </c>
      <c r="P48" s="89">
        <v>0</v>
      </c>
      <c r="Q48" s="89">
        <v>0</v>
      </c>
      <c r="R48" s="89">
        <v>0</v>
      </c>
      <c r="S48" s="89">
        <v>0</v>
      </c>
      <c r="T48" s="18">
        <v>0</v>
      </c>
      <c r="U48" s="30">
        <v>0</v>
      </c>
      <c r="V48" s="85"/>
    </row>
    <row r="49" spans="1:22" ht="32.25" customHeight="1" x14ac:dyDescent="0.2">
      <c r="A49" s="24"/>
      <c r="B49" s="102">
        <v>1</v>
      </c>
      <c r="C49" s="76" t="s">
        <v>26</v>
      </c>
      <c r="D49" s="101"/>
      <c r="E49" s="97">
        <v>902</v>
      </c>
      <c r="F49" s="96">
        <v>1004</v>
      </c>
      <c r="G49" s="95">
        <v>126003013</v>
      </c>
      <c r="H49" s="18">
        <v>33834800</v>
      </c>
      <c r="I49" s="100">
        <v>2819566</v>
      </c>
      <c r="J49" s="18">
        <v>2819566</v>
      </c>
      <c r="K49" s="18">
        <v>2819566</v>
      </c>
      <c r="L49" s="18">
        <v>2819566</v>
      </c>
      <c r="M49" s="18">
        <v>2819566</v>
      </c>
      <c r="N49" s="18">
        <v>2819566</v>
      </c>
      <c r="O49" s="89">
        <v>2819566</v>
      </c>
      <c r="P49" s="89">
        <v>2819566</v>
      </c>
      <c r="Q49" s="89">
        <v>2819566</v>
      </c>
      <c r="R49" s="89">
        <v>2819566</v>
      </c>
      <c r="S49" s="89">
        <v>2819566</v>
      </c>
      <c r="T49" s="18">
        <v>2819574</v>
      </c>
      <c r="U49" s="30">
        <v>8458706</v>
      </c>
      <c r="V49" s="85"/>
    </row>
    <row r="50" spans="1:22" ht="32.25" customHeight="1" x14ac:dyDescent="0.2">
      <c r="A50" s="24"/>
      <c r="B50" s="102">
        <v>1</v>
      </c>
      <c r="C50" s="76" t="s">
        <v>26</v>
      </c>
      <c r="D50" s="101"/>
      <c r="E50" s="97">
        <v>902</v>
      </c>
      <c r="F50" s="96">
        <v>1004</v>
      </c>
      <c r="G50" s="95">
        <v>126003014</v>
      </c>
      <c r="H50" s="18">
        <v>33217700</v>
      </c>
      <c r="I50" s="100">
        <v>2768141</v>
      </c>
      <c r="J50" s="18">
        <v>2768141</v>
      </c>
      <c r="K50" s="18">
        <v>2768141</v>
      </c>
      <c r="L50" s="18">
        <v>2768141</v>
      </c>
      <c r="M50" s="18">
        <v>2768141</v>
      </c>
      <c r="N50" s="18">
        <v>2768141</v>
      </c>
      <c r="O50" s="89">
        <v>2768141</v>
      </c>
      <c r="P50" s="89">
        <v>2768141</v>
      </c>
      <c r="Q50" s="89">
        <v>2768141</v>
      </c>
      <c r="R50" s="89">
        <v>2768141</v>
      </c>
      <c r="S50" s="89">
        <v>2768141</v>
      </c>
      <c r="T50" s="18">
        <v>2768149</v>
      </c>
      <c r="U50" s="30">
        <v>8304431</v>
      </c>
      <c r="V50" s="85"/>
    </row>
    <row r="51" spans="1:22" ht="32.25" customHeight="1" x14ac:dyDescent="0.2">
      <c r="A51" s="24"/>
      <c r="B51" s="102">
        <v>1</v>
      </c>
      <c r="C51" s="76" t="s">
        <v>26</v>
      </c>
      <c r="D51" s="101"/>
      <c r="E51" s="97">
        <v>902</v>
      </c>
      <c r="F51" s="96">
        <v>1004</v>
      </c>
      <c r="G51" s="95">
        <v>126003018</v>
      </c>
      <c r="H51" s="18">
        <v>5200</v>
      </c>
      <c r="I51" s="100">
        <v>0</v>
      </c>
      <c r="J51" s="18">
        <v>0</v>
      </c>
      <c r="K51" s="18">
        <v>5200</v>
      </c>
      <c r="L51" s="18">
        <v>0</v>
      </c>
      <c r="M51" s="18">
        <v>0</v>
      </c>
      <c r="N51" s="18">
        <v>0</v>
      </c>
      <c r="O51" s="89">
        <v>0</v>
      </c>
      <c r="P51" s="89">
        <v>0</v>
      </c>
      <c r="Q51" s="89">
        <v>0</v>
      </c>
      <c r="R51" s="89">
        <v>0</v>
      </c>
      <c r="S51" s="89">
        <v>0</v>
      </c>
      <c r="T51" s="18">
        <v>0</v>
      </c>
      <c r="U51" s="30">
        <v>0</v>
      </c>
      <c r="V51" s="85"/>
    </row>
    <row r="52" spans="1:22" ht="32.25" customHeight="1" x14ac:dyDescent="0.2">
      <c r="A52" s="24"/>
      <c r="B52" s="102">
        <v>1</v>
      </c>
      <c r="C52" s="76" t="s">
        <v>26</v>
      </c>
      <c r="D52" s="101"/>
      <c r="E52" s="97">
        <v>902</v>
      </c>
      <c r="F52" s="96">
        <v>1004</v>
      </c>
      <c r="G52" s="95">
        <v>126003028</v>
      </c>
      <c r="H52" s="18">
        <v>45247100</v>
      </c>
      <c r="I52" s="100">
        <v>0</v>
      </c>
      <c r="J52" s="18">
        <v>0</v>
      </c>
      <c r="K52" s="18">
        <v>0</v>
      </c>
      <c r="L52" s="18">
        <v>15000000</v>
      </c>
      <c r="M52" s="18">
        <v>10247100</v>
      </c>
      <c r="N52" s="18">
        <v>0</v>
      </c>
      <c r="O52" s="89">
        <v>10000000</v>
      </c>
      <c r="P52" s="89">
        <v>0</v>
      </c>
      <c r="Q52" s="89">
        <v>10000000</v>
      </c>
      <c r="R52" s="89">
        <v>0</v>
      </c>
      <c r="S52" s="89">
        <v>0</v>
      </c>
      <c r="T52" s="18">
        <v>0</v>
      </c>
      <c r="U52" s="30">
        <v>0</v>
      </c>
      <c r="V52" s="85"/>
    </row>
    <row r="53" spans="1:22" ht="32.25" customHeight="1" x14ac:dyDescent="0.2">
      <c r="A53" s="24"/>
      <c r="B53" s="102">
        <v>1</v>
      </c>
      <c r="C53" s="76" t="s">
        <v>26</v>
      </c>
      <c r="D53" s="101"/>
      <c r="E53" s="97">
        <v>902</v>
      </c>
      <c r="F53" s="96">
        <v>1004</v>
      </c>
      <c r="G53" s="95">
        <v>202959001</v>
      </c>
      <c r="H53" s="18">
        <v>6953400</v>
      </c>
      <c r="I53" s="100">
        <v>0</v>
      </c>
      <c r="J53" s="18">
        <v>3953400</v>
      </c>
      <c r="K53" s="18">
        <v>0</v>
      </c>
      <c r="L53" s="18">
        <v>0</v>
      </c>
      <c r="M53" s="18">
        <v>0</v>
      </c>
      <c r="N53" s="18">
        <v>0</v>
      </c>
      <c r="O53" s="89">
        <v>0</v>
      </c>
      <c r="P53" s="89">
        <v>0</v>
      </c>
      <c r="Q53" s="89">
        <v>3000000</v>
      </c>
      <c r="R53" s="89">
        <v>0</v>
      </c>
      <c r="S53" s="89">
        <v>0</v>
      </c>
      <c r="T53" s="18">
        <v>0</v>
      </c>
      <c r="U53" s="30">
        <v>0</v>
      </c>
      <c r="V53" s="85"/>
    </row>
    <row r="54" spans="1:22" ht="32.25" customHeight="1" x14ac:dyDescent="0.2">
      <c r="A54" s="24"/>
      <c r="B54" s="99">
        <v>1</v>
      </c>
      <c r="C54" s="23" t="s">
        <v>26</v>
      </c>
      <c r="D54" s="98"/>
      <c r="E54" s="97">
        <v>902</v>
      </c>
      <c r="F54" s="96">
        <v>1006</v>
      </c>
      <c r="G54" s="95">
        <v>1001001</v>
      </c>
      <c r="H54" s="18">
        <v>1517000</v>
      </c>
      <c r="I54" s="26">
        <v>250000</v>
      </c>
      <c r="J54" s="15">
        <v>250000</v>
      </c>
      <c r="K54" s="15">
        <v>0</v>
      </c>
      <c r="L54" s="15">
        <v>783000</v>
      </c>
      <c r="M54" s="15">
        <v>0</v>
      </c>
      <c r="N54" s="15">
        <v>0</v>
      </c>
      <c r="O54" s="19">
        <v>234000</v>
      </c>
      <c r="P54" s="19">
        <v>0</v>
      </c>
      <c r="Q54" s="19">
        <v>0</v>
      </c>
      <c r="R54" s="19">
        <v>0</v>
      </c>
      <c r="S54" s="19">
        <v>0</v>
      </c>
      <c r="T54" s="15">
        <v>0</v>
      </c>
      <c r="U54" s="30">
        <v>0</v>
      </c>
      <c r="V54" s="85"/>
    </row>
    <row r="55" spans="1:22" ht="32.25" customHeight="1" x14ac:dyDescent="0.2">
      <c r="A55" s="24"/>
      <c r="B55" s="80" t="s">
        <v>24</v>
      </c>
      <c r="C55" s="80"/>
      <c r="D55" s="79"/>
      <c r="E55" s="88">
        <v>905</v>
      </c>
      <c r="F55" s="87"/>
      <c r="G55" s="86"/>
      <c r="H55" s="10">
        <v>33367600</v>
      </c>
      <c r="I55" s="78">
        <v>1774000</v>
      </c>
      <c r="J55" s="78">
        <v>4858750</v>
      </c>
      <c r="K55" s="10">
        <v>1770000</v>
      </c>
      <c r="L55" s="78">
        <v>1770000</v>
      </c>
      <c r="M55" s="78">
        <v>4858750</v>
      </c>
      <c r="N55" s="10">
        <v>1770000</v>
      </c>
      <c r="O55" s="78">
        <v>1770000</v>
      </c>
      <c r="P55" s="78">
        <v>4858750</v>
      </c>
      <c r="Q55" s="10">
        <v>1770000</v>
      </c>
      <c r="R55" s="78">
        <v>1770000</v>
      </c>
      <c r="S55" s="78">
        <v>4858750</v>
      </c>
      <c r="T55" s="10">
        <v>1538600</v>
      </c>
      <c r="U55" s="30">
        <v>8167350</v>
      </c>
      <c r="V55" s="85"/>
    </row>
    <row r="56" spans="1:22" ht="21.75" customHeight="1" x14ac:dyDescent="0.2">
      <c r="A56" s="24"/>
      <c r="B56" s="105">
        <v>1</v>
      </c>
      <c r="C56" s="77" t="s">
        <v>23</v>
      </c>
      <c r="D56" s="104"/>
      <c r="E56" s="92">
        <v>905</v>
      </c>
      <c r="F56" s="91">
        <v>106</v>
      </c>
      <c r="G56" s="90">
        <v>1001001</v>
      </c>
      <c r="H56" s="18">
        <v>17768600</v>
      </c>
      <c r="I56" s="100">
        <v>1500000</v>
      </c>
      <c r="J56" s="75">
        <v>1500000</v>
      </c>
      <c r="K56" s="75">
        <v>1500000</v>
      </c>
      <c r="L56" s="75">
        <v>1500000</v>
      </c>
      <c r="M56" s="75">
        <v>1500000</v>
      </c>
      <c r="N56" s="75">
        <v>1500000</v>
      </c>
      <c r="O56" s="103">
        <v>1500000</v>
      </c>
      <c r="P56" s="103">
        <v>1500000</v>
      </c>
      <c r="Q56" s="103">
        <v>1500000</v>
      </c>
      <c r="R56" s="103">
        <v>1500000</v>
      </c>
      <c r="S56" s="103">
        <v>1500000</v>
      </c>
      <c r="T56" s="75">
        <v>1268600</v>
      </c>
      <c r="U56" s="30">
        <v>4268600</v>
      </c>
      <c r="V56" s="85"/>
    </row>
    <row r="57" spans="1:22" ht="21.75" customHeight="1" x14ac:dyDescent="0.2">
      <c r="A57" s="24"/>
      <c r="B57" s="102">
        <v>1</v>
      </c>
      <c r="C57" s="76" t="s">
        <v>23</v>
      </c>
      <c r="D57" s="101"/>
      <c r="E57" s="97">
        <v>905</v>
      </c>
      <c r="F57" s="96">
        <v>113</v>
      </c>
      <c r="G57" s="95">
        <v>1001001</v>
      </c>
      <c r="H57" s="18">
        <v>3244000</v>
      </c>
      <c r="I57" s="100">
        <v>274000</v>
      </c>
      <c r="J57" s="18">
        <v>270000</v>
      </c>
      <c r="K57" s="18">
        <v>270000</v>
      </c>
      <c r="L57" s="18">
        <v>270000</v>
      </c>
      <c r="M57" s="18">
        <v>270000</v>
      </c>
      <c r="N57" s="18">
        <v>270000</v>
      </c>
      <c r="O57" s="89">
        <v>270000</v>
      </c>
      <c r="P57" s="89">
        <v>270000</v>
      </c>
      <c r="Q57" s="89">
        <v>270000</v>
      </c>
      <c r="R57" s="89">
        <v>270000</v>
      </c>
      <c r="S57" s="89">
        <v>270000</v>
      </c>
      <c r="T57" s="18">
        <v>270000</v>
      </c>
      <c r="U57" s="30">
        <v>810000</v>
      </c>
      <c r="V57" s="85"/>
    </row>
    <row r="58" spans="1:22" ht="21.75" customHeight="1" x14ac:dyDescent="0.2">
      <c r="A58" s="24"/>
      <c r="B58" s="99">
        <v>1</v>
      </c>
      <c r="C58" s="23" t="s">
        <v>23</v>
      </c>
      <c r="D58" s="98"/>
      <c r="E58" s="97">
        <v>905</v>
      </c>
      <c r="F58" s="96">
        <v>1401</v>
      </c>
      <c r="G58" s="95">
        <v>1001001</v>
      </c>
      <c r="H58" s="18">
        <v>12355000</v>
      </c>
      <c r="I58" s="26">
        <v>0</v>
      </c>
      <c r="J58" s="15">
        <v>3088750</v>
      </c>
      <c r="K58" s="15">
        <v>0</v>
      </c>
      <c r="L58" s="15">
        <v>0</v>
      </c>
      <c r="M58" s="15">
        <v>3088750</v>
      </c>
      <c r="N58" s="15">
        <v>0</v>
      </c>
      <c r="O58" s="19">
        <v>0</v>
      </c>
      <c r="P58" s="19">
        <v>3088750</v>
      </c>
      <c r="Q58" s="19">
        <v>0</v>
      </c>
      <c r="R58" s="19">
        <v>0</v>
      </c>
      <c r="S58" s="19">
        <v>3088750</v>
      </c>
      <c r="T58" s="15">
        <v>0</v>
      </c>
      <c r="U58" s="30">
        <v>3088750</v>
      </c>
      <c r="V58" s="85"/>
    </row>
    <row r="59" spans="1:22" ht="32.25" customHeight="1" x14ac:dyDescent="0.2">
      <c r="A59" s="24"/>
      <c r="B59" s="80" t="s">
        <v>21</v>
      </c>
      <c r="C59" s="80"/>
      <c r="D59" s="79"/>
      <c r="E59" s="88">
        <v>910</v>
      </c>
      <c r="F59" s="87"/>
      <c r="G59" s="86"/>
      <c r="H59" s="10">
        <v>3008000</v>
      </c>
      <c r="I59" s="78">
        <v>300000</v>
      </c>
      <c r="J59" s="78">
        <v>260000</v>
      </c>
      <c r="K59" s="10">
        <v>370000</v>
      </c>
      <c r="L59" s="78">
        <v>270000</v>
      </c>
      <c r="M59" s="78">
        <v>260000</v>
      </c>
      <c r="N59" s="10">
        <v>260000</v>
      </c>
      <c r="O59" s="78">
        <v>230000</v>
      </c>
      <c r="P59" s="78">
        <v>160000</v>
      </c>
      <c r="Q59" s="10">
        <v>227000</v>
      </c>
      <c r="R59" s="78">
        <v>231000</v>
      </c>
      <c r="S59" s="78">
        <v>220000</v>
      </c>
      <c r="T59" s="10">
        <v>220000</v>
      </c>
      <c r="U59" s="30">
        <v>671000</v>
      </c>
      <c r="V59" s="85"/>
    </row>
    <row r="60" spans="1:22" ht="32.25" customHeight="1" x14ac:dyDescent="0.2">
      <c r="A60" s="24"/>
      <c r="B60" s="105">
        <v>1</v>
      </c>
      <c r="C60" s="77" t="s">
        <v>20</v>
      </c>
      <c r="D60" s="104"/>
      <c r="E60" s="92">
        <v>910</v>
      </c>
      <c r="F60" s="91">
        <v>106</v>
      </c>
      <c r="G60" s="90">
        <v>1001001</v>
      </c>
      <c r="H60" s="18">
        <v>1527000</v>
      </c>
      <c r="I60" s="100">
        <v>280000</v>
      </c>
      <c r="J60" s="75">
        <v>140000</v>
      </c>
      <c r="K60" s="75">
        <v>140000</v>
      </c>
      <c r="L60" s="75">
        <v>140000</v>
      </c>
      <c r="M60" s="75">
        <v>140000</v>
      </c>
      <c r="N60" s="75">
        <v>140000</v>
      </c>
      <c r="O60" s="103">
        <v>100000</v>
      </c>
      <c r="P60" s="103">
        <v>40000</v>
      </c>
      <c r="Q60" s="103">
        <v>107000</v>
      </c>
      <c r="R60" s="103">
        <v>100000</v>
      </c>
      <c r="S60" s="103">
        <v>100000</v>
      </c>
      <c r="T60" s="75">
        <v>100000</v>
      </c>
      <c r="U60" s="30">
        <v>300000</v>
      </c>
      <c r="V60" s="85"/>
    </row>
    <row r="61" spans="1:22" ht="32.25" customHeight="1" x14ac:dyDescent="0.2">
      <c r="A61" s="24"/>
      <c r="B61" s="102">
        <v>1</v>
      </c>
      <c r="C61" s="76" t="s">
        <v>20</v>
      </c>
      <c r="D61" s="101"/>
      <c r="E61" s="97">
        <v>910</v>
      </c>
      <c r="F61" s="96">
        <v>106</v>
      </c>
      <c r="G61" s="95">
        <v>1001002</v>
      </c>
      <c r="H61" s="18">
        <v>1241000</v>
      </c>
      <c r="I61" s="100">
        <v>0</v>
      </c>
      <c r="J61" s="18">
        <v>100000</v>
      </c>
      <c r="K61" s="18">
        <v>210000</v>
      </c>
      <c r="L61" s="18">
        <v>110000</v>
      </c>
      <c r="M61" s="18">
        <v>100000</v>
      </c>
      <c r="N61" s="18">
        <v>100000</v>
      </c>
      <c r="O61" s="89">
        <v>110000</v>
      </c>
      <c r="P61" s="89">
        <v>100000</v>
      </c>
      <c r="Q61" s="89">
        <v>100000</v>
      </c>
      <c r="R61" s="89">
        <v>111000</v>
      </c>
      <c r="S61" s="89">
        <v>100000</v>
      </c>
      <c r="T61" s="18">
        <v>100000</v>
      </c>
      <c r="U61" s="30">
        <v>311000</v>
      </c>
      <c r="V61" s="85"/>
    </row>
    <row r="62" spans="1:22" ht="32.25" customHeight="1" x14ac:dyDescent="0.2">
      <c r="A62" s="24"/>
      <c r="B62" s="99">
        <v>1</v>
      </c>
      <c r="C62" s="23" t="s">
        <v>20</v>
      </c>
      <c r="D62" s="98"/>
      <c r="E62" s="97">
        <v>910</v>
      </c>
      <c r="F62" s="96">
        <v>113</v>
      </c>
      <c r="G62" s="95">
        <v>1001001</v>
      </c>
      <c r="H62" s="18">
        <v>240000</v>
      </c>
      <c r="I62" s="26">
        <v>20000</v>
      </c>
      <c r="J62" s="15">
        <v>20000</v>
      </c>
      <c r="K62" s="15">
        <v>20000</v>
      </c>
      <c r="L62" s="15">
        <v>20000</v>
      </c>
      <c r="M62" s="15">
        <v>20000</v>
      </c>
      <c r="N62" s="15">
        <v>20000</v>
      </c>
      <c r="O62" s="19">
        <v>20000</v>
      </c>
      <c r="P62" s="19">
        <v>20000</v>
      </c>
      <c r="Q62" s="19">
        <v>20000</v>
      </c>
      <c r="R62" s="19">
        <v>20000</v>
      </c>
      <c r="S62" s="19">
        <v>20000</v>
      </c>
      <c r="T62" s="15">
        <v>20000</v>
      </c>
      <c r="U62" s="30">
        <v>60000</v>
      </c>
      <c r="V62" s="85"/>
    </row>
    <row r="63" spans="1:22" ht="12.75" customHeight="1" x14ac:dyDescent="0.2">
      <c r="A63" s="24"/>
      <c r="B63" s="80" t="s">
        <v>18</v>
      </c>
      <c r="C63" s="80"/>
      <c r="D63" s="79"/>
      <c r="E63" s="88">
        <v>925</v>
      </c>
      <c r="F63" s="87"/>
      <c r="G63" s="86"/>
      <c r="H63" s="10">
        <v>1796466800</v>
      </c>
      <c r="I63" s="78">
        <v>109221766</v>
      </c>
      <c r="J63" s="78">
        <v>149392708</v>
      </c>
      <c r="K63" s="10">
        <v>172405915</v>
      </c>
      <c r="L63" s="78">
        <v>184771099</v>
      </c>
      <c r="M63" s="78">
        <v>199643516</v>
      </c>
      <c r="N63" s="10">
        <v>215213326</v>
      </c>
      <c r="O63" s="78">
        <v>109675436</v>
      </c>
      <c r="P63" s="78">
        <v>86388356</v>
      </c>
      <c r="Q63" s="10">
        <v>120515377</v>
      </c>
      <c r="R63" s="78">
        <v>150116477</v>
      </c>
      <c r="S63" s="78">
        <v>146271623</v>
      </c>
      <c r="T63" s="10">
        <v>152851201</v>
      </c>
      <c r="U63" s="30">
        <v>449239301</v>
      </c>
      <c r="V63" s="85"/>
    </row>
    <row r="64" spans="1:22" ht="12.75" customHeight="1" x14ac:dyDescent="0.2">
      <c r="A64" s="24"/>
      <c r="B64" s="105">
        <v>1</v>
      </c>
      <c r="C64" s="77" t="s">
        <v>12</v>
      </c>
      <c r="D64" s="104"/>
      <c r="E64" s="92">
        <v>925</v>
      </c>
      <c r="F64" s="91">
        <v>113</v>
      </c>
      <c r="G64" s="90">
        <v>1001001</v>
      </c>
      <c r="H64" s="18">
        <v>322800</v>
      </c>
      <c r="I64" s="100">
        <v>20000</v>
      </c>
      <c r="J64" s="75">
        <v>20000</v>
      </c>
      <c r="K64" s="75">
        <v>20000</v>
      </c>
      <c r="L64" s="75">
        <v>50000</v>
      </c>
      <c r="M64" s="75">
        <v>20000</v>
      </c>
      <c r="N64" s="75">
        <v>30000</v>
      </c>
      <c r="O64" s="103">
        <v>20000</v>
      </c>
      <c r="P64" s="103">
        <v>20000</v>
      </c>
      <c r="Q64" s="103">
        <v>20000</v>
      </c>
      <c r="R64" s="103">
        <v>20000</v>
      </c>
      <c r="S64" s="103">
        <v>20000</v>
      </c>
      <c r="T64" s="75">
        <v>62800</v>
      </c>
      <c r="U64" s="30">
        <v>102800</v>
      </c>
      <c r="V64" s="85"/>
    </row>
    <row r="65" spans="1:22" ht="12.75" customHeight="1" x14ac:dyDescent="0.2">
      <c r="A65" s="24"/>
      <c r="B65" s="102">
        <v>1</v>
      </c>
      <c r="C65" s="76" t="s">
        <v>12</v>
      </c>
      <c r="D65" s="101"/>
      <c r="E65" s="97">
        <v>925</v>
      </c>
      <c r="F65" s="96">
        <v>701</v>
      </c>
      <c r="G65" s="95">
        <v>1001001</v>
      </c>
      <c r="H65" s="18">
        <v>190431900</v>
      </c>
      <c r="I65" s="100">
        <v>15482330</v>
      </c>
      <c r="J65" s="18">
        <v>15482330</v>
      </c>
      <c r="K65" s="18">
        <v>20877430</v>
      </c>
      <c r="L65" s="18">
        <v>15482330</v>
      </c>
      <c r="M65" s="18">
        <v>15432330</v>
      </c>
      <c r="N65" s="18">
        <v>15432330</v>
      </c>
      <c r="O65" s="89">
        <v>15482330</v>
      </c>
      <c r="P65" s="89">
        <v>15482330</v>
      </c>
      <c r="Q65" s="89">
        <v>15482330</v>
      </c>
      <c r="R65" s="89">
        <v>15582330</v>
      </c>
      <c r="S65" s="89">
        <v>15632330</v>
      </c>
      <c r="T65" s="18">
        <v>14581170</v>
      </c>
      <c r="U65" s="30">
        <v>45795830</v>
      </c>
      <c r="V65" s="85"/>
    </row>
    <row r="66" spans="1:22" ht="12.75" customHeight="1" x14ac:dyDescent="0.2">
      <c r="A66" s="24"/>
      <c r="B66" s="102">
        <v>1</v>
      </c>
      <c r="C66" s="76" t="s">
        <v>12</v>
      </c>
      <c r="D66" s="101"/>
      <c r="E66" s="97">
        <v>925</v>
      </c>
      <c r="F66" s="96">
        <v>701</v>
      </c>
      <c r="G66" s="95">
        <v>126003027</v>
      </c>
      <c r="H66" s="18">
        <v>365911100</v>
      </c>
      <c r="I66" s="100">
        <v>29045000</v>
      </c>
      <c r="J66" s="18">
        <v>29565000</v>
      </c>
      <c r="K66" s="18">
        <v>30165000</v>
      </c>
      <c r="L66" s="18">
        <v>30935000</v>
      </c>
      <c r="M66" s="18">
        <v>29640000</v>
      </c>
      <c r="N66" s="18">
        <v>30590000</v>
      </c>
      <c r="O66" s="89">
        <v>34950000</v>
      </c>
      <c r="P66" s="89">
        <v>34300000</v>
      </c>
      <c r="Q66" s="89">
        <v>32920000</v>
      </c>
      <c r="R66" s="89">
        <v>35910000</v>
      </c>
      <c r="S66" s="89">
        <v>34630000</v>
      </c>
      <c r="T66" s="18">
        <v>13261100</v>
      </c>
      <c r="U66" s="30">
        <v>83801100</v>
      </c>
      <c r="V66" s="85"/>
    </row>
    <row r="67" spans="1:22" ht="12.75" customHeight="1" x14ac:dyDescent="0.2">
      <c r="A67" s="24"/>
      <c r="B67" s="102">
        <v>1</v>
      </c>
      <c r="C67" s="76" t="s">
        <v>12</v>
      </c>
      <c r="D67" s="101"/>
      <c r="E67" s="97">
        <v>925</v>
      </c>
      <c r="F67" s="96">
        <v>701</v>
      </c>
      <c r="G67" s="95">
        <v>126003035</v>
      </c>
      <c r="H67" s="18">
        <v>3906900</v>
      </c>
      <c r="I67" s="100">
        <v>983900</v>
      </c>
      <c r="J67" s="18">
        <v>771700</v>
      </c>
      <c r="K67" s="18">
        <v>710300</v>
      </c>
      <c r="L67" s="18">
        <v>630800</v>
      </c>
      <c r="M67" s="18">
        <v>540800</v>
      </c>
      <c r="N67" s="18">
        <v>60700</v>
      </c>
      <c r="O67" s="89">
        <v>57500</v>
      </c>
      <c r="P67" s="89">
        <v>57500</v>
      </c>
      <c r="Q67" s="89">
        <v>57700</v>
      </c>
      <c r="R67" s="89">
        <v>36000</v>
      </c>
      <c r="S67" s="89">
        <v>0</v>
      </c>
      <c r="T67" s="18">
        <v>0</v>
      </c>
      <c r="U67" s="30">
        <v>36000</v>
      </c>
      <c r="V67" s="85"/>
    </row>
    <row r="68" spans="1:22" ht="12.75" customHeight="1" x14ac:dyDescent="0.2">
      <c r="A68" s="24"/>
      <c r="B68" s="102">
        <v>1</v>
      </c>
      <c r="C68" s="76" t="s">
        <v>12</v>
      </c>
      <c r="D68" s="101"/>
      <c r="E68" s="97">
        <v>925</v>
      </c>
      <c r="F68" s="96">
        <v>702</v>
      </c>
      <c r="G68" s="95">
        <v>1001001</v>
      </c>
      <c r="H68" s="18">
        <v>186455300</v>
      </c>
      <c r="I68" s="100">
        <v>13190480</v>
      </c>
      <c r="J68" s="18">
        <v>16880120</v>
      </c>
      <c r="K68" s="18">
        <v>14256620</v>
      </c>
      <c r="L68" s="18">
        <v>20198200</v>
      </c>
      <c r="M68" s="18">
        <v>13148440</v>
      </c>
      <c r="N68" s="18">
        <v>13386400</v>
      </c>
      <c r="O68" s="89">
        <v>17087560</v>
      </c>
      <c r="P68" s="89">
        <v>11805330</v>
      </c>
      <c r="Q68" s="89">
        <v>11404660</v>
      </c>
      <c r="R68" s="89">
        <v>14580710</v>
      </c>
      <c r="S68" s="89">
        <v>16196100</v>
      </c>
      <c r="T68" s="18">
        <v>24320680</v>
      </c>
      <c r="U68" s="30">
        <v>55097490</v>
      </c>
      <c r="V68" s="85"/>
    </row>
    <row r="69" spans="1:22" ht="12.75" customHeight="1" x14ac:dyDescent="0.2">
      <c r="A69" s="24"/>
      <c r="B69" s="102">
        <v>1</v>
      </c>
      <c r="C69" s="76" t="s">
        <v>12</v>
      </c>
      <c r="D69" s="101"/>
      <c r="E69" s="97">
        <v>925</v>
      </c>
      <c r="F69" s="96">
        <v>702</v>
      </c>
      <c r="G69" s="95">
        <v>126002038</v>
      </c>
      <c r="H69" s="18">
        <v>10418500</v>
      </c>
      <c r="I69" s="100">
        <v>1204960</v>
      </c>
      <c r="J69" s="18">
        <v>1526120</v>
      </c>
      <c r="K69" s="18">
        <v>1285340</v>
      </c>
      <c r="L69" s="18">
        <v>1687000</v>
      </c>
      <c r="M69" s="18">
        <v>1124800</v>
      </c>
      <c r="N69" s="18">
        <v>0</v>
      </c>
      <c r="O69" s="89">
        <v>0</v>
      </c>
      <c r="P69" s="89">
        <v>0</v>
      </c>
      <c r="Q69" s="89">
        <v>1767150</v>
      </c>
      <c r="R69" s="89">
        <v>1767600</v>
      </c>
      <c r="S69" s="89">
        <v>55530</v>
      </c>
      <c r="T69" s="18">
        <v>0</v>
      </c>
      <c r="U69" s="30">
        <v>1823130</v>
      </c>
      <c r="V69" s="85"/>
    </row>
    <row r="70" spans="1:22" ht="12.75" customHeight="1" x14ac:dyDescent="0.2">
      <c r="A70" s="24"/>
      <c r="B70" s="102">
        <v>1</v>
      </c>
      <c r="C70" s="76" t="s">
        <v>12</v>
      </c>
      <c r="D70" s="101"/>
      <c r="E70" s="97">
        <v>925</v>
      </c>
      <c r="F70" s="96">
        <v>702</v>
      </c>
      <c r="G70" s="95">
        <v>126002041</v>
      </c>
      <c r="H70" s="18">
        <v>77000000</v>
      </c>
      <c r="I70" s="100">
        <v>0</v>
      </c>
      <c r="J70" s="18">
        <v>0</v>
      </c>
      <c r="K70" s="18">
        <v>23100000</v>
      </c>
      <c r="L70" s="18">
        <v>18000000</v>
      </c>
      <c r="M70" s="18">
        <v>18000000</v>
      </c>
      <c r="N70" s="18">
        <v>17900000</v>
      </c>
      <c r="O70" s="89">
        <v>0</v>
      </c>
      <c r="P70" s="89">
        <v>0</v>
      </c>
      <c r="Q70" s="89">
        <v>0</v>
      </c>
      <c r="R70" s="89">
        <v>0</v>
      </c>
      <c r="S70" s="89">
        <v>0</v>
      </c>
      <c r="T70" s="18">
        <v>0</v>
      </c>
      <c r="U70" s="30">
        <v>0</v>
      </c>
      <c r="V70" s="85"/>
    </row>
    <row r="71" spans="1:22" ht="12.75" customHeight="1" x14ac:dyDescent="0.2">
      <c r="A71" s="24"/>
      <c r="B71" s="102">
        <v>1</v>
      </c>
      <c r="C71" s="76" t="s">
        <v>12</v>
      </c>
      <c r="D71" s="101"/>
      <c r="E71" s="97">
        <v>925</v>
      </c>
      <c r="F71" s="96">
        <v>702</v>
      </c>
      <c r="G71" s="95">
        <v>126003029</v>
      </c>
      <c r="H71" s="18">
        <v>707455000</v>
      </c>
      <c r="I71" s="100">
        <v>32076200</v>
      </c>
      <c r="J71" s="18">
        <v>59335400</v>
      </c>
      <c r="K71" s="18">
        <v>60389000</v>
      </c>
      <c r="L71" s="18">
        <v>72980300</v>
      </c>
      <c r="M71" s="18">
        <v>92328200</v>
      </c>
      <c r="N71" s="18">
        <v>119204300</v>
      </c>
      <c r="O71" s="89">
        <v>28683300</v>
      </c>
      <c r="P71" s="89">
        <v>14002800</v>
      </c>
      <c r="Q71" s="89">
        <v>37134400</v>
      </c>
      <c r="R71" s="89">
        <v>59014300</v>
      </c>
      <c r="S71" s="89">
        <v>58999300</v>
      </c>
      <c r="T71" s="18">
        <v>73307500</v>
      </c>
      <c r="U71" s="30">
        <v>191321100</v>
      </c>
      <c r="V71" s="85"/>
    </row>
    <row r="72" spans="1:22" ht="12.75" customHeight="1" x14ac:dyDescent="0.2">
      <c r="A72" s="24"/>
      <c r="B72" s="102">
        <v>1</v>
      </c>
      <c r="C72" s="76" t="s">
        <v>12</v>
      </c>
      <c r="D72" s="101"/>
      <c r="E72" s="97">
        <v>925</v>
      </c>
      <c r="F72" s="96">
        <v>702</v>
      </c>
      <c r="G72" s="95">
        <v>126003036</v>
      </c>
      <c r="H72" s="18">
        <v>7253000</v>
      </c>
      <c r="I72" s="100">
        <v>1127000</v>
      </c>
      <c r="J72" s="18">
        <v>1242600</v>
      </c>
      <c r="K72" s="18">
        <v>1308000</v>
      </c>
      <c r="L72" s="18">
        <v>1296000</v>
      </c>
      <c r="M72" s="18">
        <v>450200</v>
      </c>
      <c r="N72" s="18">
        <v>117000</v>
      </c>
      <c r="O72" s="89">
        <v>111000</v>
      </c>
      <c r="P72" s="89">
        <v>111000</v>
      </c>
      <c r="Q72" s="89">
        <v>93800</v>
      </c>
      <c r="R72" s="89">
        <v>93800</v>
      </c>
      <c r="S72" s="89">
        <v>1302600</v>
      </c>
      <c r="T72" s="18">
        <v>0</v>
      </c>
      <c r="U72" s="30">
        <v>1396400</v>
      </c>
      <c r="V72" s="85"/>
    </row>
    <row r="73" spans="1:22" ht="12.75" customHeight="1" x14ac:dyDescent="0.2">
      <c r="A73" s="24"/>
      <c r="B73" s="102">
        <v>1</v>
      </c>
      <c r="C73" s="76" t="s">
        <v>12</v>
      </c>
      <c r="D73" s="101"/>
      <c r="E73" s="97">
        <v>925</v>
      </c>
      <c r="F73" s="96">
        <v>702</v>
      </c>
      <c r="G73" s="95">
        <v>126003038</v>
      </c>
      <c r="H73" s="18">
        <v>3032000</v>
      </c>
      <c r="I73" s="100">
        <v>0</v>
      </c>
      <c r="J73" s="18">
        <v>200000</v>
      </c>
      <c r="K73" s="18">
        <v>296750</v>
      </c>
      <c r="L73" s="18">
        <v>0</v>
      </c>
      <c r="M73" s="18">
        <v>299900</v>
      </c>
      <c r="N73" s="18">
        <v>234400</v>
      </c>
      <c r="O73" s="89">
        <v>1991750</v>
      </c>
      <c r="P73" s="89">
        <v>9200</v>
      </c>
      <c r="Q73" s="89">
        <v>0</v>
      </c>
      <c r="R73" s="89">
        <v>0</v>
      </c>
      <c r="S73" s="89">
        <v>0</v>
      </c>
      <c r="T73" s="18">
        <v>0</v>
      </c>
      <c r="U73" s="30">
        <v>0</v>
      </c>
      <c r="V73" s="85"/>
    </row>
    <row r="74" spans="1:22" ht="12.75" customHeight="1" x14ac:dyDescent="0.2">
      <c r="A74" s="24"/>
      <c r="B74" s="102">
        <v>1</v>
      </c>
      <c r="C74" s="76" t="s">
        <v>12</v>
      </c>
      <c r="D74" s="101"/>
      <c r="E74" s="97">
        <v>925</v>
      </c>
      <c r="F74" s="96">
        <v>702</v>
      </c>
      <c r="G74" s="95">
        <v>126003039</v>
      </c>
      <c r="H74" s="18">
        <v>23173100</v>
      </c>
      <c r="I74" s="100">
        <v>1578000</v>
      </c>
      <c r="J74" s="18">
        <v>1998600</v>
      </c>
      <c r="K74" s="18">
        <v>1683100</v>
      </c>
      <c r="L74" s="18">
        <v>2209100</v>
      </c>
      <c r="M74" s="18">
        <v>1472700</v>
      </c>
      <c r="N74" s="18">
        <v>0</v>
      </c>
      <c r="O74" s="89">
        <v>0</v>
      </c>
      <c r="P74" s="89">
        <v>0</v>
      </c>
      <c r="Q74" s="89">
        <v>2314300</v>
      </c>
      <c r="R74" s="89">
        <v>2314300</v>
      </c>
      <c r="S74" s="89">
        <v>1683000</v>
      </c>
      <c r="T74" s="18">
        <v>7920000</v>
      </c>
      <c r="U74" s="30">
        <v>11917300</v>
      </c>
      <c r="V74" s="85"/>
    </row>
    <row r="75" spans="1:22" ht="12.75" customHeight="1" x14ac:dyDescent="0.2">
      <c r="A75" s="24"/>
      <c r="B75" s="102">
        <v>1</v>
      </c>
      <c r="C75" s="76" t="s">
        <v>12</v>
      </c>
      <c r="D75" s="101"/>
      <c r="E75" s="97">
        <v>925</v>
      </c>
      <c r="F75" s="96">
        <v>702</v>
      </c>
      <c r="G75" s="95">
        <v>126003040</v>
      </c>
      <c r="H75" s="18">
        <v>602000</v>
      </c>
      <c r="I75" s="100">
        <v>67700</v>
      </c>
      <c r="J75" s="18">
        <v>85700</v>
      </c>
      <c r="K75" s="18">
        <v>72200</v>
      </c>
      <c r="L75" s="18">
        <v>94700</v>
      </c>
      <c r="M75" s="18">
        <v>63200</v>
      </c>
      <c r="N75" s="18">
        <v>0</v>
      </c>
      <c r="O75" s="89">
        <v>0</v>
      </c>
      <c r="P75" s="89">
        <v>0</v>
      </c>
      <c r="Q75" s="89">
        <v>99200</v>
      </c>
      <c r="R75" s="89">
        <v>69500</v>
      </c>
      <c r="S75" s="89">
        <v>49800</v>
      </c>
      <c r="T75" s="18">
        <v>0</v>
      </c>
      <c r="U75" s="30">
        <v>119300</v>
      </c>
      <c r="V75" s="85"/>
    </row>
    <row r="76" spans="1:22" ht="12.75" customHeight="1" x14ac:dyDescent="0.2">
      <c r="A76" s="24"/>
      <c r="B76" s="102">
        <v>1</v>
      </c>
      <c r="C76" s="76" t="s">
        <v>12</v>
      </c>
      <c r="D76" s="101"/>
      <c r="E76" s="97">
        <v>925</v>
      </c>
      <c r="F76" s="96">
        <v>702</v>
      </c>
      <c r="G76" s="95">
        <v>202698000</v>
      </c>
      <c r="H76" s="18">
        <v>4566300</v>
      </c>
      <c r="I76" s="100">
        <v>360000</v>
      </c>
      <c r="J76" s="18">
        <v>395900</v>
      </c>
      <c r="K76" s="18">
        <v>396000</v>
      </c>
      <c r="L76" s="18">
        <v>396000</v>
      </c>
      <c r="M76" s="18">
        <v>643400</v>
      </c>
      <c r="N76" s="18">
        <v>614100</v>
      </c>
      <c r="O76" s="89">
        <v>0</v>
      </c>
      <c r="P76" s="89">
        <v>74100</v>
      </c>
      <c r="Q76" s="89">
        <v>393800</v>
      </c>
      <c r="R76" s="89">
        <v>393700</v>
      </c>
      <c r="S76" s="89">
        <v>393700</v>
      </c>
      <c r="T76" s="18">
        <v>505600</v>
      </c>
      <c r="U76" s="30">
        <v>1293000</v>
      </c>
      <c r="V76" s="85"/>
    </row>
    <row r="77" spans="1:22" ht="12.75" customHeight="1" x14ac:dyDescent="0.2">
      <c r="A77" s="24"/>
      <c r="B77" s="102">
        <v>1</v>
      </c>
      <c r="C77" s="76" t="s">
        <v>12</v>
      </c>
      <c r="D77" s="101"/>
      <c r="E77" s="97">
        <v>925</v>
      </c>
      <c r="F77" s="96">
        <v>702</v>
      </c>
      <c r="G77" s="95">
        <v>202703000</v>
      </c>
      <c r="H77" s="18">
        <v>35289400</v>
      </c>
      <c r="I77" s="100">
        <v>0</v>
      </c>
      <c r="J77" s="18">
        <v>8072042</v>
      </c>
      <c r="K77" s="18">
        <v>3719979</v>
      </c>
      <c r="L77" s="18">
        <v>4882473</v>
      </c>
      <c r="M77" s="18">
        <v>3074150</v>
      </c>
      <c r="N77" s="18">
        <v>0</v>
      </c>
      <c r="O77" s="89">
        <v>0</v>
      </c>
      <c r="P77" s="89">
        <v>0</v>
      </c>
      <c r="Q77" s="89">
        <v>4546641</v>
      </c>
      <c r="R77" s="89">
        <v>4546641</v>
      </c>
      <c r="S77" s="89">
        <v>2893317</v>
      </c>
      <c r="T77" s="18">
        <v>3554157</v>
      </c>
      <c r="U77" s="30">
        <v>10994115</v>
      </c>
      <c r="V77" s="85"/>
    </row>
    <row r="78" spans="1:22" ht="12.75" customHeight="1" x14ac:dyDescent="0.2">
      <c r="A78" s="24"/>
      <c r="B78" s="102">
        <v>1</v>
      </c>
      <c r="C78" s="76" t="s">
        <v>12</v>
      </c>
      <c r="D78" s="101"/>
      <c r="E78" s="97">
        <v>925</v>
      </c>
      <c r="F78" s="96">
        <v>702</v>
      </c>
      <c r="G78" s="95">
        <v>204504000</v>
      </c>
      <c r="H78" s="18">
        <v>56096400</v>
      </c>
      <c r="I78" s="100">
        <v>4830500</v>
      </c>
      <c r="J78" s="18">
        <v>5313500</v>
      </c>
      <c r="K78" s="18">
        <v>5313500</v>
      </c>
      <c r="L78" s="18">
        <v>5313500</v>
      </c>
      <c r="M78" s="18">
        <v>9804000</v>
      </c>
      <c r="N78" s="18">
        <v>6619200</v>
      </c>
      <c r="O78" s="89">
        <v>0</v>
      </c>
      <c r="P78" s="89">
        <v>1449200</v>
      </c>
      <c r="Q78" s="89">
        <v>4856500</v>
      </c>
      <c r="R78" s="89">
        <v>4856500</v>
      </c>
      <c r="S78" s="89">
        <v>4856400</v>
      </c>
      <c r="T78" s="18">
        <v>2883600</v>
      </c>
      <c r="U78" s="30">
        <v>12596500</v>
      </c>
      <c r="V78" s="85"/>
    </row>
    <row r="79" spans="1:22" ht="12.75" customHeight="1" x14ac:dyDescent="0.2">
      <c r="A79" s="24"/>
      <c r="B79" s="102">
        <v>1</v>
      </c>
      <c r="C79" s="76" t="s">
        <v>12</v>
      </c>
      <c r="D79" s="101"/>
      <c r="E79" s="97">
        <v>925</v>
      </c>
      <c r="F79" s="96">
        <v>703</v>
      </c>
      <c r="G79" s="95">
        <v>1001001</v>
      </c>
      <c r="H79" s="18">
        <v>38210600</v>
      </c>
      <c r="I79" s="100">
        <v>3003260</v>
      </c>
      <c r="J79" s="18">
        <v>3003260</v>
      </c>
      <c r="K79" s="18">
        <v>3203260</v>
      </c>
      <c r="L79" s="18">
        <v>3003260</v>
      </c>
      <c r="M79" s="18">
        <v>3003260</v>
      </c>
      <c r="N79" s="18">
        <v>3253260</v>
      </c>
      <c r="O79" s="89">
        <v>2903260</v>
      </c>
      <c r="P79" s="89">
        <v>3003260</v>
      </c>
      <c r="Q79" s="89">
        <v>3303260</v>
      </c>
      <c r="R79" s="89">
        <v>3353260</v>
      </c>
      <c r="S79" s="89">
        <v>3403260</v>
      </c>
      <c r="T79" s="18">
        <v>3774740</v>
      </c>
      <c r="U79" s="30">
        <v>10531260</v>
      </c>
      <c r="V79" s="85"/>
    </row>
    <row r="80" spans="1:22" ht="12.75" customHeight="1" x14ac:dyDescent="0.2">
      <c r="A80" s="24"/>
      <c r="B80" s="102">
        <v>1</v>
      </c>
      <c r="C80" s="76" t="s">
        <v>12</v>
      </c>
      <c r="D80" s="101"/>
      <c r="E80" s="97">
        <v>925</v>
      </c>
      <c r="F80" s="96">
        <v>703</v>
      </c>
      <c r="G80" s="95">
        <v>126003037</v>
      </c>
      <c r="H80" s="18">
        <v>335900</v>
      </c>
      <c r="I80" s="100">
        <v>84000</v>
      </c>
      <c r="J80" s="18">
        <v>76000</v>
      </c>
      <c r="K80" s="18">
        <v>64000</v>
      </c>
      <c r="L80" s="18">
        <v>37000</v>
      </c>
      <c r="M80" s="18">
        <v>34700</v>
      </c>
      <c r="N80" s="18">
        <v>3700</v>
      </c>
      <c r="O80" s="89">
        <v>3700</v>
      </c>
      <c r="P80" s="89">
        <v>3700</v>
      </c>
      <c r="Q80" s="89">
        <v>3700</v>
      </c>
      <c r="R80" s="89">
        <v>2400</v>
      </c>
      <c r="S80" s="89">
        <v>23000</v>
      </c>
      <c r="T80" s="18">
        <v>0</v>
      </c>
      <c r="U80" s="30">
        <v>25400</v>
      </c>
      <c r="V80" s="85"/>
    </row>
    <row r="81" spans="1:22" ht="12.75" customHeight="1" x14ac:dyDescent="0.2">
      <c r="A81" s="24"/>
      <c r="B81" s="102">
        <v>1</v>
      </c>
      <c r="C81" s="76" t="s">
        <v>12</v>
      </c>
      <c r="D81" s="101"/>
      <c r="E81" s="97">
        <v>925</v>
      </c>
      <c r="F81" s="96">
        <v>709</v>
      </c>
      <c r="G81" s="95">
        <v>1001001</v>
      </c>
      <c r="H81" s="18">
        <v>32670600</v>
      </c>
      <c r="I81" s="100">
        <v>1855000</v>
      </c>
      <c r="J81" s="18">
        <v>1960000</v>
      </c>
      <c r="K81" s="18">
        <v>2095000</v>
      </c>
      <c r="L81" s="18">
        <v>2340000</v>
      </c>
      <c r="M81" s="18">
        <v>2290000</v>
      </c>
      <c r="N81" s="18">
        <v>4350000</v>
      </c>
      <c r="O81" s="89">
        <v>3152000</v>
      </c>
      <c r="P81" s="89">
        <v>2752000</v>
      </c>
      <c r="Q81" s="89">
        <v>2700000</v>
      </c>
      <c r="R81" s="89">
        <v>2400000</v>
      </c>
      <c r="S81" s="89">
        <v>2650000</v>
      </c>
      <c r="T81" s="18">
        <v>4126600</v>
      </c>
      <c r="U81" s="30">
        <v>9176600</v>
      </c>
      <c r="V81" s="85"/>
    </row>
    <row r="82" spans="1:22" ht="12.75" customHeight="1" x14ac:dyDescent="0.2">
      <c r="A82" s="24"/>
      <c r="B82" s="102">
        <v>1</v>
      </c>
      <c r="C82" s="76" t="s">
        <v>12</v>
      </c>
      <c r="D82" s="101"/>
      <c r="E82" s="97">
        <v>925</v>
      </c>
      <c r="F82" s="96">
        <v>709</v>
      </c>
      <c r="G82" s="95">
        <v>126003043</v>
      </c>
      <c r="H82" s="18">
        <v>4328000</v>
      </c>
      <c r="I82" s="100">
        <v>0</v>
      </c>
      <c r="J82" s="18">
        <v>0</v>
      </c>
      <c r="K82" s="18">
        <v>0</v>
      </c>
      <c r="L82" s="18">
        <v>0</v>
      </c>
      <c r="M82" s="18">
        <v>4328000</v>
      </c>
      <c r="N82" s="18">
        <v>0</v>
      </c>
      <c r="O82" s="89">
        <v>0</v>
      </c>
      <c r="P82" s="89">
        <v>0</v>
      </c>
      <c r="Q82" s="89">
        <v>0</v>
      </c>
      <c r="R82" s="89">
        <v>0</v>
      </c>
      <c r="S82" s="89">
        <v>0</v>
      </c>
      <c r="T82" s="18">
        <v>0</v>
      </c>
      <c r="U82" s="30">
        <v>0</v>
      </c>
      <c r="V82" s="85"/>
    </row>
    <row r="83" spans="1:22" ht="12.75" customHeight="1" x14ac:dyDescent="0.2">
      <c r="A83" s="24"/>
      <c r="B83" s="102">
        <v>1</v>
      </c>
      <c r="C83" s="76" t="s">
        <v>12</v>
      </c>
      <c r="D83" s="101"/>
      <c r="E83" s="97">
        <v>925</v>
      </c>
      <c r="F83" s="96">
        <v>1004</v>
      </c>
      <c r="G83" s="95">
        <v>126003034</v>
      </c>
      <c r="H83" s="18">
        <v>7017100</v>
      </c>
      <c r="I83" s="100">
        <v>852000</v>
      </c>
      <c r="J83" s="18">
        <v>0</v>
      </c>
      <c r="K83" s="18">
        <v>0</v>
      </c>
      <c r="L83" s="18">
        <v>1690000</v>
      </c>
      <c r="M83" s="18">
        <v>0</v>
      </c>
      <c r="N83" s="18">
        <v>0</v>
      </c>
      <c r="O83" s="89">
        <v>1715100</v>
      </c>
      <c r="P83" s="89">
        <v>0</v>
      </c>
      <c r="Q83" s="89">
        <v>0</v>
      </c>
      <c r="R83" s="89">
        <v>1690000</v>
      </c>
      <c r="S83" s="89">
        <v>0</v>
      </c>
      <c r="T83" s="18">
        <v>1070000</v>
      </c>
      <c r="U83" s="30">
        <v>2760000</v>
      </c>
      <c r="V83" s="85"/>
    </row>
    <row r="84" spans="1:22" ht="12.75" customHeight="1" x14ac:dyDescent="0.2">
      <c r="A84" s="24"/>
      <c r="B84" s="102">
        <v>1</v>
      </c>
      <c r="C84" s="76" t="s">
        <v>12</v>
      </c>
      <c r="D84" s="101"/>
      <c r="E84" s="97">
        <v>925</v>
      </c>
      <c r="F84" s="96">
        <v>1103</v>
      </c>
      <c r="G84" s="95">
        <v>1001001</v>
      </c>
      <c r="H84" s="18">
        <v>41645900</v>
      </c>
      <c r="I84" s="100">
        <v>3405020</v>
      </c>
      <c r="J84" s="18">
        <v>3405020</v>
      </c>
      <c r="K84" s="18">
        <v>3405020</v>
      </c>
      <c r="L84" s="18">
        <v>3505020</v>
      </c>
      <c r="M84" s="18">
        <v>3905020</v>
      </c>
      <c r="N84" s="18">
        <v>3405020</v>
      </c>
      <c r="O84" s="89">
        <v>3505020</v>
      </c>
      <c r="P84" s="89">
        <v>3305020</v>
      </c>
      <c r="Q84" s="89">
        <v>3405020</v>
      </c>
      <c r="R84" s="89">
        <v>3455020</v>
      </c>
      <c r="S84" s="89">
        <v>3472870</v>
      </c>
      <c r="T84" s="18">
        <v>3472830</v>
      </c>
      <c r="U84" s="30">
        <v>10400720</v>
      </c>
      <c r="V84" s="85"/>
    </row>
    <row r="85" spans="1:22" ht="12.75" customHeight="1" x14ac:dyDescent="0.2">
      <c r="A85" s="24"/>
      <c r="B85" s="102">
        <v>1</v>
      </c>
      <c r="C85" s="76" t="s">
        <v>12</v>
      </c>
      <c r="D85" s="101"/>
      <c r="E85" s="97">
        <v>925</v>
      </c>
      <c r="F85" s="96">
        <v>1103</v>
      </c>
      <c r="G85" s="95">
        <v>126003037</v>
      </c>
      <c r="H85" s="18">
        <v>220000</v>
      </c>
      <c r="I85" s="100">
        <v>46000</v>
      </c>
      <c r="J85" s="18">
        <v>49000</v>
      </c>
      <c r="K85" s="18">
        <v>35000</v>
      </c>
      <c r="L85" s="18">
        <v>30000</v>
      </c>
      <c r="M85" s="18">
        <v>30000</v>
      </c>
      <c r="N85" s="18">
        <v>2500</v>
      </c>
      <c r="O85" s="89">
        <v>2500</v>
      </c>
      <c r="P85" s="89">
        <v>2500</v>
      </c>
      <c r="Q85" s="89">
        <v>2500</v>
      </c>
      <c r="R85" s="89">
        <v>20000</v>
      </c>
      <c r="S85" s="89">
        <v>0</v>
      </c>
      <c r="T85" s="18">
        <v>0</v>
      </c>
      <c r="U85" s="30">
        <v>20000</v>
      </c>
      <c r="V85" s="85"/>
    </row>
    <row r="86" spans="1:22" ht="12.75" customHeight="1" x14ac:dyDescent="0.2">
      <c r="A86" s="24"/>
      <c r="B86" s="99">
        <v>1</v>
      </c>
      <c r="C86" s="23" t="s">
        <v>12</v>
      </c>
      <c r="D86" s="98"/>
      <c r="E86" s="97">
        <v>925</v>
      </c>
      <c r="F86" s="96">
        <v>1103</v>
      </c>
      <c r="G86" s="95">
        <v>126003042</v>
      </c>
      <c r="H86" s="18">
        <v>125000</v>
      </c>
      <c r="I86" s="26">
        <v>10416</v>
      </c>
      <c r="J86" s="15">
        <v>10416</v>
      </c>
      <c r="K86" s="15">
        <v>10416</v>
      </c>
      <c r="L86" s="15">
        <v>10416</v>
      </c>
      <c r="M86" s="15">
        <v>10416</v>
      </c>
      <c r="N86" s="15">
        <v>10416</v>
      </c>
      <c r="O86" s="19">
        <v>10416</v>
      </c>
      <c r="P86" s="19">
        <v>10416</v>
      </c>
      <c r="Q86" s="19">
        <v>10416</v>
      </c>
      <c r="R86" s="19">
        <v>10416</v>
      </c>
      <c r="S86" s="19">
        <v>10416</v>
      </c>
      <c r="T86" s="15">
        <v>10424</v>
      </c>
      <c r="U86" s="30">
        <v>31256</v>
      </c>
      <c r="V86" s="85"/>
    </row>
    <row r="87" spans="1:22" ht="12.75" customHeight="1" x14ac:dyDescent="0.2">
      <c r="A87" s="24"/>
      <c r="B87" s="80" t="s">
        <v>10</v>
      </c>
      <c r="C87" s="80"/>
      <c r="D87" s="79"/>
      <c r="E87" s="88">
        <v>926</v>
      </c>
      <c r="F87" s="87"/>
      <c r="G87" s="86"/>
      <c r="H87" s="10">
        <v>101641600</v>
      </c>
      <c r="I87" s="78">
        <v>7694000</v>
      </c>
      <c r="J87" s="78">
        <v>7893000</v>
      </c>
      <c r="K87" s="10">
        <v>9269300</v>
      </c>
      <c r="L87" s="78">
        <v>10373000</v>
      </c>
      <c r="M87" s="78">
        <v>12263000</v>
      </c>
      <c r="N87" s="10">
        <v>10345700</v>
      </c>
      <c r="O87" s="78">
        <v>7705700</v>
      </c>
      <c r="P87" s="78">
        <v>7305700</v>
      </c>
      <c r="Q87" s="10">
        <v>7705700</v>
      </c>
      <c r="R87" s="78">
        <v>7713700</v>
      </c>
      <c r="S87" s="78">
        <v>7740000</v>
      </c>
      <c r="T87" s="10">
        <v>5632800</v>
      </c>
      <c r="U87" s="30">
        <v>21086500</v>
      </c>
      <c r="V87" s="85"/>
    </row>
    <row r="88" spans="1:22" ht="12.75" customHeight="1" x14ac:dyDescent="0.2">
      <c r="A88" s="24"/>
      <c r="B88" s="105">
        <v>1</v>
      </c>
      <c r="C88" s="77" t="s">
        <v>8</v>
      </c>
      <c r="D88" s="104"/>
      <c r="E88" s="92">
        <v>926</v>
      </c>
      <c r="F88" s="91">
        <v>113</v>
      </c>
      <c r="G88" s="90">
        <v>1001001</v>
      </c>
      <c r="H88" s="18">
        <v>35000</v>
      </c>
      <c r="I88" s="100">
        <v>3000</v>
      </c>
      <c r="J88" s="75">
        <v>3000</v>
      </c>
      <c r="K88" s="75">
        <v>11000</v>
      </c>
      <c r="L88" s="75">
        <v>3000</v>
      </c>
      <c r="M88" s="75">
        <v>3000</v>
      </c>
      <c r="N88" s="75">
        <v>3000</v>
      </c>
      <c r="O88" s="103">
        <v>3000</v>
      </c>
      <c r="P88" s="103">
        <v>3000</v>
      </c>
      <c r="Q88" s="103">
        <v>3000</v>
      </c>
      <c r="R88" s="103">
        <v>0</v>
      </c>
      <c r="S88" s="103">
        <v>0</v>
      </c>
      <c r="T88" s="75">
        <v>0</v>
      </c>
      <c r="U88" s="30">
        <v>0</v>
      </c>
      <c r="V88" s="85"/>
    </row>
    <row r="89" spans="1:22" ht="12.75" customHeight="1" x14ac:dyDescent="0.2">
      <c r="A89" s="24"/>
      <c r="B89" s="102">
        <v>1</v>
      </c>
      <c r="C89" s="76" t="s">
        <v>8</v>
      </c>
      <c r="D89" s="101"/>
      <c r="E89" s="97">
        <v>926</v>
      </c>
      <c r="F89" s="96">
        <v>703</v>
      </c>
      <c r="G89" s="95">
        <v>1001001</v>
      </c>
      <c r="H89" s="18">
        <v>38442000</v>
      </c>
      <c r="I89" s="100">
        <v>2400000</v>
      </c>
      <c r="J89" s="18">
        <v>3100000</v>
      </c>
      <c r="K89" s="18">
        <v>3000000</v>
      </c>
      <c r="L89" s="18">
        <v>3600000</v>
      </c>
      <c r="M89" s="18">
        <v>7000000</v>
      </c>
      <c r="N89" s="18">
        <v>5000000</v>
      </c>
      <c r="O89" s="89">
        <v>2400000</v>
      </c>
      <c r="P89" s="89">
        <v>2000000</v>
      </c>
      <c r="Q89" s="89">
        <v>2500000</v>
      </c>
      <c r="R89" s="89">
        <v>2500000</v>
      </c>
      <c r="S89" s="89">
        <v>2500000</v>
      </c>
      <c r="T89" s="18">
        <v>2442000</v>
      </c>
      <c r="U89" s="30">
        <v>7442000</v>
      </c>
      <c r="V89" s="85"/>
    </row>
    <row r="90" spans="1:22" ht="12.75" customHeight="1" x14ac:dyDescent="0.2">
      <c r="A90" s="24"/>
      <c r="B90" s="102">
        <v>1</v>
      </c>
      <c r="C90" s="76" t="s">
        <v>8</v>
      </c>
      <c r="D90" s="101"/>
      <c r="E90" s="97">
        <v>926</v>
      </c>
      <c r="F90" s="96">
        <v>703</v>
      </c>
      <c r="G90" s="95">
        <v>126003048</v>
      </c>
      <c r="H90" s="18">
        <v>314300</v>
      </c>
      <c r="I90" s="100">
        <v>51000</v>
      </c>
      <c r="J90" s="18">
        <v>50000</v>
      </c>
      <c r="K90" s="18">
        <v>35000</v>
      </c>
      <c r="L90" s="18">
        <v>30000</v>
      </c>
      <c r="M90" s="18">
        <v>20000</v>
      </c>
      <c r="N90" s="18">
        <v>2700</v>
      </c>
      <c r="O90" s="89">
        <v>2700</v>
      </c>
      <c r="P90" s="89">
        <v>2700</v>
      </c>
      <c r="Q90" s="89">
        <v>2700</v>
      </c>
      <c r="R90" s="89">
        <v>2700</v>
      </c>
      <c r="S90" s="89">
        <v>40000</v>
      </c>
      <c r="T90" s="18">
        <v>74800</v>
      </c>
      <c r="U90" s="30">
        <v>117500</v>
      </c>
      <c r="V90" s="85"/>
    </row>
    <row r="91" spans="1:22" ht="12.75" customHeight="1" x14ac:dyDescent="0.2">
      <c r="A91" s="24"/>
      <c r="B91" s="102">
        <v>1</v>
      </c>
      <c r="C91" s="76" t="s">
        <v>8</v>
      </c>
      <c r="D91" s="101"/>
      <c r="E91" s="97">
        <v>926</v>
      </c>
      <c r="F91" s="96">
        <v>801</v>
      </c>
      <c r="G91" s="95">
        <v>1001001</v>
      </c>
      <c r="H91" s="18">
        <v>59716000</v>
      </c>
      <c r="I91" s="100">
        <v>5000000</v>
      </c>
      <c r="J91" s="18">
        <v>4500000</v>
      </c>
      <c r="K91" s="18">
        <v>5700000</v>
      </c>
      <c r="L91" s="18">
        <v>6500000</v>
      </c>
      <c r="M91" s="18">
        <v>5000000</v>
      </c>
      <c r="N91" s="18">
        <v>5100000</v>
      </c>
      <c r="O91" s="89">
        <v>5000000</v>
      </c>
      <c r="P91" s="89">
        <v>5000000</v>
      </c>
      <c r="Q91" s="89">
        <v>5000000</v>
      </c>
      <c r="R91" s="89">
        <v>5000000</v>
      </c>
      <c r="S91" s="89">
        <v>5000000</v>
      </c>
      <c r="T91" s="18">
        <v>2916000</v>
      </c>
      <c r="U91" s="30">
        <v>12916000</v>
      </c>
      <c r="V91" s="85"/>
    </row>
    <row r="92" spans="1:22" ht="12.75" customHeight="1" x14ac:dyDescent="0.2">
      <c r="A92" s="24"/>
      <c r="B92" s="102">
        <v>1</v>
      </c>
      <c r="C92" s="76" t="s">
        <v>8</v>
      </c>
      <c r="D92" s="101"/>
      <c r="E92" s="97">
        <v>926</v>
      </c>
      <c r="F92" s="96">
        <v>801</v>
      </c>
      <c r="G92" s="95">
        <v>202885001</v>
      </c>
      <c r="H92" s="18">
        <v>293300</v>
      </c>
      <c r="I92" s="100">
        <v>0</v>
      </c>
      <c r="J92" s="18">
        <v>0</v>
      </c>
      <c r="K92" s="18">
        <v>293300</v>
      </c>
      <c r="L92" s="18">
        <v>0</v>
      </c>
      <c r="M92" s="18">
        <v>0</v>
      </c>
      <c r="N92" s="18">
        <v>0</v>
      </c>
      <c r="O92" s="89">
        <v>0</v>
      </c>
      <c r="P92" s="89">
        <v>0</v>
      </c>
      <c r="Q92" s="89">
        <v>0</v>
      </c>
      <c r="R92" s="89">
        <v>0</v>
      </c>
      <c r="S92" s="89">
        <v>0</v>
      </c>
      <c r="T92" s="18">
        <v>0</v>
      </c>
      <c r="U92" s="30">
        <v>0</v>
      </c>
      <c r="V92" s="85"/>
    </row>
    <row r="93" spans="1:22" ht="12.75" customHeight="1" x14ac:dyDescent="0.2">
      <c r="A93" s="24"/>
      <c r="B93" s="99">
        <v>1</v>
      </c>
      <c r="C93" s="23" t="s">
        <v>8</v>
      </c>
      <c r="D93" s="98"/>
      <c r="E93" s="97">
        <v>926</v>
      </c>
      <c r="F93" s="96">
        <v>804</v>
      </c>
      <c r="G93" s="95">
        <v>1001001</v>
      </c>
      <c r="H93" s="18">
        <v>2841000</v>
      </c>
      <c r="I93" s="26">
        <v>240000</v>
      </c>
      <c r="J93" s="15">
        <v>240000</v>
      </c>
      <c r="K93" s="15">
        <v>230000</v>
      </c>
      <c r="L93" s="15">
        <v>240000</v>
      </c>
      <c r="M93" s="15">
        <v>240000</v>
      </c>
      <c r="N93" s="15">
        <v>240000</v>
      </c>
      <c r="O93" s="19">
        <v>300000</v>
      </c>
      <c r="P93" s="19">
        <v>300000</v>
      </c>
      <c r="Q93" s="19">
        <v>200000</v>
      </c>
      <c r="R93" s="19">
        <v>211000</v>
      </c>
      <c r="S93" s="19">
        <v>200000</v>
      </c>
      <c r="T93" s="15">
        <v>200000</v>
      </c>
      <c r="U93" s="30">
        <v>611000</v>
      </c>
      <c r="V93" s="85"/>
    </row>
    <row r="94" spans="1:22" ht="21.75" customHeight="1" x14ac:dyDescent="0.2">
      <c r="A94" s="24"/>
      <c r="B94" s="80" t="s">
        <v>6</v>
      </c>
      <c r="C94" s="80"/>
      <c r="D94" s="79"/>
      <c r="E94" s="88">
        <v>929</v>
      </c>
      <c r="F94" s="87"/>
      <c r="G94" s="86"/>
      <c r="H94" s="10">
        <v>61441200</v>
      </c>
      <c r="I94" s="78">
        <v>4748800</v>
      </c>
      <c r="J94" s="78">
        <v>6928000</v>
      </c>
      <c r="K94" s="10">
        <v>5374800</v>
      </c>
      <c r="L94" s="78">
        <v>5067800</v>
      </c>
      <c r="M94" s="78">
        <v>4914800</v>
      </c>
      <c r="N94" s="10">
        <v>4855800</v>
      </c>
      <c r="O94" s="78">
        <v>4805800</v>
      </c>
      <c r="P94" s="78">
        <v>4855800</v>
      </c>
      <c r="Q94" s="10">
        <v>4855800</v>
      </c>
      <c r="R94" s="78">
        <v>5505800</v>
      </c>
      <c r="S94" s="78">
        <v>5524800</v>
      </c>
      <c r="T94" s="10">
        <v>4003200</v>
      </c>
      <c r="U94" s="30">
        <v>15033800</v>
      </c>
      <c r="V94" s="85"/>
    </row>
    <row r="95" spans="1:22" ht="12.75" customHeight="1" x14ac:dyDescent="0.2">
      <c r="A95" s="24"/>
      <c r="B95" s="105">
        <v>1</v>
      </c>
      <c r="C95" s="77" t="s">
        <v>4</v>
      </c>
      <c r="D95" s="104"/>
      <c r="E95" s="92">
        <v>929</v>
      </c>
      <c r="F95" s="91">
        <v>1101</v>
      </c>
      <c r="G95" s="90">
        <v>1001001</v>
      </c>
      <c r="H95" s="18">
        <v>22972200</v>
      </c>
      <c r="I95" s="100">
        <v>1675000</v>
      </c>
      <c r="J95" s="75">
        <v>2175000</v>
      </c>
      <c r="K95" s="75">
        <v>2175000</v>
      </c>
      <c r="L95" s="75">
        <v>1675000</v>
      </c>
      <c r="M95" s="75">
        <v>1675000</v>
      </c>
      <c r="N95" s="75">
        <v>1675000</v>
      </c>
      <c r="O95" s="103">
        <v>1675000</v>
      </c>
      <c r="P95" s="103">
        <v>1675000</v>
      </c>
      <c r="Q95" s="103">
        <v>1675000</v>
      </c>
      <c r="R95" s="103">
        <v>2375000</v>
      </c>
      <c r="S95" s="103">
        <v>2375000</v>
      </c>
      <c r="T95" s="75">
        <v>2147200</v>
      </c>
      <c r="U95" s="30">
        <v>6897200</v>
      </c>
      <c r="V95" s="85"/>
    </row>
    <row r="96" spans="1:22" ht="12.75" customHeight="1" x14ac:dyDescent="0.2">
      <c r="A96" s="24"/>
      <c r="B96" s="102">
        <v>1</v>
      </c>
      <c r="C96" s="76" t="s">
        <v>4</v>
      </c>
      <c r="D96" s="101"/>
      <c r="E96" s="97">
        <v>929</v>
      </c>
      <c r="F96" s="96">
        <v>1101</v>
      </c>
      <c r="G96" s="95">
        <v>126002072</v>
      </c>
      <c r="H96" s="18">
        <v>1553200</v>
      </c>
      <c r="I96" s="100">
        <v>0</v>
      </c>
      <c r="J96" s="18">
        <v>1553200</v>
      </c>
      <c r="K96" s="18">
        <v>0</v>
      </c>
      <c r="L96" s="18">
        <v>0</v>
      </c>
      <c r="M96" s="18">
        <v>0</v>
      </c>
      <c r="N96" s="18">
        <v>0</v>
      </c>
      <c r="O96" s="89">
        <v>0</v>
      </c>
      <c r="P96" s="89">
        <v>0</v>
      </c>
      <c r="Q96" s="89">
        <v>0</v>
      </c>
      <c r="R96" s="89">
        <v>0</v>
      </c>
      <c r="S96" s="89">
        <v>0</v>
      </c>
      <c r="T96" s="18">
        <v>0</v>
      </c>
      <c r="U96" s="30">
        <v>0</v>
      </c>
      <c r="V96" s="85"/>
    </row>
    <row r="97" spans="1:22" ht="12.75" customHeight="1" x14ac:dyDescent="0.2">
      <c r="A97" s="24"/>
      <c r="B97" s="102">
        <v>1</v>
      </c>
      <c r="C97" s="76" t="s">
        <v>4</v>
      </c>
      <c r="D97" s="101"/>
      <c r="E97" s="97">
        <v>929</v>
      </c>
      <c r="F97" s="96">
        <v>1102</v>
      </c>
      <c r="G97" s="95">
        <v>1001001</v>
      </c>
      <c r="H97" s="18">
        <v>200000</v>
      </c>
      <c r="I97" s="100">
        <v>0</v>
      </c>
      <c r="J97" s="18">
        <v>0</v>
      </c>
      <c r="K97" s="18">
        <v>0</v>
      </c>
      <c r="L97" s="18">
        <v>200000</v>
      </c>
      <c r="M97" s="18">
        <v>0</v>
      </c>
      <c r="N97" s="18">
        <v>0</v>
      </c>
      <c r="O97" s="89">
        <v>0</v>
      </c>
      <c r="P97" s="89">
        <v>0</v>
      </c>
      <c r="Q97" s="89">
        <v>0</v>
      </c>
      <c r="R97" s="89">
        <v>0</v>
      </c>
      <c r="S97" s="89">
        <v>0</v>
      </c>
      <c r="T97" s="18">
        <v>0</v>
      </c>
      <c r="U97" s="30">
        <v>0</v>
      </c>
      <c r="V97" s="85"/>
    </row>
    <row r="98" spans="1:22" ht="12.75" customHeight="1" x14ac:dyDescent="0.2">
      <c r="A98" s="24"/>
      <c r="B98" s="102">
        <v>1</v>
      </c>
      <c r="C98" s="76" t="s">
        <v>4</v>
      </c>
      <c r="D98" s="101"/>
      <c r="E98" s="97">
        <v>929</v>
      </c>
      <c r="F98" s="96">
        <v>1102</v>
      </c>
      <c r="G98" s="95">
        <v>126003044</v>
      </c>
      <c r="H98" s="18">
        <v>158400</v>
      </c>
      <c r="I98" s="100">
        <v>24000</v>
      </c>
      <c r="J98" s="18">
        <v>20000</v>
      </c>
      <c r="K98" s="18">
        <v>20000</v>
      </c>
      <c r="L98" s="18">
        <v>13000</v>
      </c>
      <c r="M98" s="18">
        <v>10000</v>
      </c>
      <c r="N98" s="18">
        <v>1000</v>
      </c>
      <c r="O98" s="89">
        <v>1000</v>
      </c>
      <c r="P98" s="89">
        <v>1000</v>
      </c>
      <c r="Q98" s="89">
        <v>1000</v>
      </c>
      <c r="R98" s="89">
        <v>1000</v>
      </c>
      <c r="S98" s="89">
        <v>20000</v>
      </c>
      <c r="T98" s="18">
        <v>46400</v>
      </c>
      <c r="U98" s="30">
        <v>67400</v>
      </c>
      <c r="V98" s="85"/>
    </row>
    <row r="99" spans="1:22" ht="12.75" customHeight="1" x14ac:dyDescent="0.2">
      <c r="A99" s="24"/>
      <c r="B99" s="102">
        <v>1</v>
      </c>
      <c r="C99" s="76" t="s">
        <v>4</v>
      </c>
      <c r="D99" s="101"/>
      <c r="E99" s="97">
        <v>929</v>
      </c>
      <c r="F99" s="96">
        <v>1103</v>
      </c>
      <c r="G99" s="95">
        <v>1001001</v>
      </c>
      <c r="H99" s="18">
        <v>32204000</v>
      </c>
      <c r="I99" s="100">
        <v>2700000</v>
      </c>
      <c r="J99" s="18">
        <v>2800000</v>
      </c>
      <c r="K99" s="18">
        <v>2800000</v>
      </c>
      <c r="L99" s="18">
        <v>2800000</v>
      </c>
      <c r="M99" s="18">
        <v>2800000</v>
      </c>
      <c r="N99" s="18">
        <v>2800000</v>
      </c>
      <c r="O99" s="89">
        <v>2800000</v>
      </c>
      <c r="P99" s="89">
        <v>2800000</v>
      </c>
      <c r="Q99" s="89">
        <v>2800000</v>
      </c>
      <c r="R99" s="89">
        <v>2800000</v>
      </c>
      <c r="S99" s="89">
        <v>2800000</v>
      </c>
      <c r="T99" s="18">
        <v>1504000</v>
      </c>
      <c r="U99" s="30">
        <v>7104000</v>
      </c>
      <c r="V99" s="85"/>
    </row>
    <row r="100" spans="1:22" ht="12.75" customHeight="1" x14ac:dyDescent="0.2">
      <c r="A100" s="24"/>
      <c r="B100" s="102">
        <v>1</v>
      </c>
      <c r="C100" s="76" t="s">
        <v>4</v>
      </c>
      <c r="D100" s="101"/>
      <c r="E100" s="97">
        <v>929</v>
      </c>
      <c r="F100" s="96">
        <v>1103</v>
      </c>
      <c r="G100" s="95">
        <v>126002036</v>
      </c>
      <c r="H100" s="18">
        <v>1558400</v>
      </c>
      <c r="I100" s="100">
        <v>129800</v>
      </c>
      <c r="J100" s="18">
        <v>129800</v>
      </c>
      <c r="K100" s="18">
        <v>129800</v>
      </c>
      <c r="L100" s="18">
        <v>129800</v>
      </c>
      <c r="M100" s="18">
        <v>129800</v>
      </c>
      <c r="N100" s="18">
        <v>129800</v>
      </c>
      <c r="O100" s="89">
        <v>129800</v>
      </c>
      <c r="P100" s="89">
        <v>129800</v>
      </c>
      <c r="Q100" s="89">
        <v>129800</v>
      </c>
      <c r="R100" s="89">
        <v>129800</v>
      </c>
      <c r="S100" s="89">
        <v>129800</v>
      </c>
      <c r="T100" s="18">
        <v>130600</v>
      </c>
      <c r="U100" s="30">
        <v>390200</v>
      </c>
      <c r="V100" s="85"/>
    </row>
    <row r="101" spans="1:22" ht="12.75" customHeight="1" x14ac:dyDescent="0.2">
      <c r="A101" s="24"/>
      <c r="B101" s="99">
        <v>1</v>
      </c>
      <c r="C101" s="23" t="s">
        <v>4</v>
      </c>
      <c r="D101" s="98"/>
      <c r="E101" s="97">
        <v>929</v>
      </c>
      <c r="F101" s="96">
        <v>1105</v>
      </c>
      <c r="G101" s="95">
        <v>1001001</v>
      </c>
      <c r="H101" s="18">
        <v>2795000</v>
      </c>
      <c r="I101" s="26">
        <v>220000</v>
      </c>
      <c r="J101" s="15">
        <v>250000</v>
      </c>
      <c r="K101" s="15">
        <v>250000</v>
      </c>
      <c r="L101" s="15">
        <v>250000</v>
      </c>
      <c r="M101" s="15">
        <v>300000</v>
      </c>
      <c r="N101" s="15">
        <v>250000</v>
      </c>
      <c r="O101" s="19">
        <v>200000</v>
      </c>
      <c r="P101" s="19">
        <v>250000</v>
      </c>
      <c r="Q101" s="19">
        <v>250000</v>
      </c>
      <c r="R101" s="19">
        <v>200000</v>
      </c>
      <c r="S101" s="19">
        <v>200000</v>
      </c>
      <c r="T101" s="15">
        <v>175000</v>
      </c>
      <c r="U101" s="30">
        <v>575000</v>
      </c>
      <c r="V101" s="85"/>
    </row>
    <row r="102" spans="1:22" ht="12.75" customHeight="1" x14ac:dyDescent="0.2">
      <c r="A102" s="24"/>
      <c r="B102" s="80" t="s">
        <v>93</v>
      </c>
      <c r="C102" s="80"/>
      <c r="D102" s="79"/>
      <c r="E102" s="88">
        <v>934</v>
      </c>
      <c r="F102" s="87"/>
      <c r="G102" s="86"/>
      <c r="H102" s="10">
        <v>4284000</v>
      </c>
      <c r="I102" s="78">
        <v>300000</v>
      </c>
      <c r="J102" s="78">
        <v>360000</v>
      </c>
      <c r="K102" s="10">
        <v>360000</v>
      </c>
      <c r="L102" s="78">
        <v>360000</v>
      </c>
      <c r="M102" s="78">
        <v>360000</v>
      </c>
      <c r="N102" s="10">
        <v>360000</v>
      </c>
      <c r="O102" s="78">
        <v>360000</v>
      </c>
      <c r="P102" s="78">
        <v>360000</v>
      </c>
      <c r="Q102" s="10">
        <v>360000</v>
      </c>
      <c r="R102" s="78">
        <v>360000</v>
      </c>
      <c r="S102" s="78">
        <v>360000</v>
      </c>
      <c r="T102" s="10">
        <v>384000</v>
      </c>
      <c r="U102" s="30">
        <v>1104000</v>
      </c>
      <c r="V102" s="85"/>
    </row>
    <row r="103" spans="1:22" ht="12.75" customHeight="1" x14ac:dyDescent="0.2">
      <c r="A103" s="24"/>
      <c r="B103" s="94">
        <v>1</v>
      </c>
      <c r="C103" s="29" t="s">
        <v>92</v>
      </c>
      <c r="D103" s="93"/>
      <c r="E103" s="92">
        <v>934</v>
      </c>
      <c r="F103" s="136">
        <v>707</v>
      </c>
      <c r="G103" s="137">
        <v>1001001</v>
      </c>
      <c r="H103" s="18">
        <v>4284000</v>
      </c>
      <c r="I103" s="18">
        <v>300000</v>
      </c>
      <c r="J103" s="18">
        <v>360000</v>
      </c>
      <c r="K103" s="18">
        <v>360000</v>
      </c>
      <c r="L103" s="18">
        <v>360000</v>
      </c>
      <c r="M103" s="18">
        <v>360000</v>
      </c>
      <c r="N103" s="18">
        <v>360000</v>
      </c>
      <c r="O103" s="18">
        <v>360000</v>
      </c>
      <c r="P103" s="18">
        <v>360000</v>
      </c>
      <c r="Q103" s="18">
        <v>360000</v>
      </c>
      <c r="R103" s="18">
        <v>360000</v>
      </c>
      <c r="S103" s="18">
        <v>360000</v>
      </c>
      <c r="T103" s="18">
        <v>384000</v>
      </c>
      <c r="U103" s="30">
        <v>1104000</v>
      </c>
      <c r="V103" s="85"/>
    </row>
    <row r="104" spans="1:22" ht="24" customHeight="1" x14ac:dyDescent="0.2">
      <c r="A104" s="1"/>
      <c r="B104" s="73"/>
      <c r="C104" s="133" t="s">
        <v>114</v>
      </c>
      <c r="D104" s="134"/>
      <c r="E104" s="134"/>
      <c r="F104" s="135"/>
      <c r="G104" s="73"/>
      <c r="H104" s="5">
        <f>H5+H55+H59+H63+H87+H94+H102</f>
        <v>2468702100</v>
      </c>
      <c r="I104" s="5">
        <f t="shared" ref="I104:V104" si="0">I5+I55+I59+I63+I87+I94+I102</f>
        <v>151416574</v>
      </c>
      <c r="J104" s="5">
        <f t="shared" si="0"/>
        <v>202122516</v>
      </c>
      <c r="K104" s="5">
        <f t="shared" si="0"/>
        <v>217444773</v>
      </c>
      <c r="L104" s="5">
        <f t="shared" si="0"/>
        <v>318113357</v>
      </c>
      <c r="M104" s="5">
        <f t="shared" si="0"/>
        <v>258133574</v>
      </c>
      <c r="N104" s="5">
        <f t="shared" si="0"/>
        <v>259579234</v>
      </c>
      <c r="O104" s="5">
        <f t="shared" si="0"/>
        <v>184294144</v>
      </c>
      <c r="P104" s="5">
        <f t="shared" si="0"/>
        <v>129918814</v>
      </c>
      <c r="Q104" s="5">
        <f t="shared" si="0"/>
        <v>175040885</v>
      </c>
      <c r="R104" s="5">
        <f t="shared" si="0"/>
        <v>191880635</v>
      </c>
      <c r="S104" s="5">
        <f t="shared" si="0"/>
        <v>190514481</v>
      </c>
      <c r="T104" s="5">
        <f t="shared" si="0"/>
        <v>190243113</v>
      </c>
      <c r="U104" s="5">
        <f t="shared" si="0"/>
        <v>572638229</v>
      </c>
      <c r="V104" s="5">
        <f t="shared" si="0"/>
        <v>0</v>
      </c>
    </row>
  </sheetData>
  <mergeCells count="16">
    <mergeCell ref="C104:F104"/>
    <mergeCell ref="B63:D63"/>
    <mergeCell ref="B87:D87"/>
    <mergeCell ref="F3:F4"/>
    <mergeCell ref="G3:G4"/>
    <mergeCell ref="H3:H4"/>
    <mergeCell ref="B3:B4"/>
    <mergeCell ref="D3:D4"/>
    <mergeCell ref="C3:C4"/>
    <mergeCell ref="E3:E4"/>
    <mergeCell ref="B94:D94"/>
    <mergeCell ref="B102:D102"/>
    <mergeCell ref="I3:T3"/>
    <mergeCell ref="B5:D5"/>
    <mergeCell ref="B55:D55"/>
    <mergeCell ref="B59:D59"/>
  </mergeCells>
  <pageMargins left="0.75" right="0.75" top="1" bottom="1" header="0.5" footer="0.5"/>
  <pageSetup paperSize="9" scale="59" fitToHeight="0" orientation="landscape" r:id="rId1"/>
  <headerFooter alignWithMargins="0">
    <oddHeader>&amp;CСтраница &amp;P из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"/>
  <sheetViews>
    <sheetView showGridLines="0" topLeftCell="A2" workbookViewId="0">
      <selection activeCell="P10" sqref="P10"/>
    </sheetView>
  </sheetViews>
  <sheetFormatPr defaultColWidth="9.140625" defaultRowHeight="12.75" x14ac:dyDescent="0.2"/>
  <cols>
    <col min="1" max="1" width="0.7109375" customWidth="1"/>
    <col min="2" max="2" width="40.140625" customWidth="1"/>
    <col min="3" max="3" width="23.5703125" customWidth="1"/>
    <col min="4" max="4" width="7.5703125" customWidth="1"/>
    <col min="5" max="5" width="9.140625" customWidth="1"/>
    <col min="6" max="6" width="13.7109375" customWidth="1"/>
    <col min="7" max="16" width="12.28515625" customWidth="1"/>
    <col min="17" max="17" width="12" customWidth="1"/>
    <col min="18" max="18" width="12.85546875" customWidth="1"/>
    <col min="19" max="20" width="0" hidden="1" customWidth="1"/>
    <col min="21" max="253" width="9.140625" customWidth="1"/>
  </cols>
  <sheetData>
    <row r="1" spans="1:20" ht="4.5" customHeight="1" x14ac:dyDescent="0.2">
      <c r="A1" s="1"/>
      <c r="B1" s="1"/>
      <c r="C1" s="1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1"/>
    </row>
    <row r="2" spans="1:20" ht="12.75" customHeight="1" x14ac:dyDescent="0.2">
      <c r="A2" s="121" t="s">
        <v>100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65" t="s">
        <v>88</v>
      </c>
      <c r="T2" s="1"/>
    </row>
    <row r="3" spans="1:20" ht="18" customHeight="1" x14ac:dyDescent="0.2">
      <c r="A3" s="1"/>
      <c r="B3" s="122" t="s">
        <v>106</v>
      </c>
      <c r="C3" s="60" t="s">
        <v>99</v>
      </c>
      <c r="D3" s="60" t="s">
        <v>90</v>
      </c>
      <c r="E3" s="83" t="s">
        <v>85</v>
      </c>
      <c r="F3" s="114" t="s">
        <v>84</v>
      </c>
      <c r="G3" s="83" t="s">
        <v>83</v>
      </c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1"/>
    </row>
    <row r="4" spans="1:20" ht="18" customHeight="1" x14ac:dyDescent="0.2">
      <c r="A4" s="1"/>
      <c r="B4" s="123"/>
      <c r="C4" s="64"/>
      <c r="D4" s="60"/>
      <c r="E4" s="83"/>
      <c r="F4" s="113"/>
      <c r="G4" s="58" t="s">
        <v>77</v>
      </c>
      <c r="H4" s="112" t="s">
        <v>76</v>
      </c>
      <c r="I4" s="112" t="s">
        <v>75</v>
      </c>
      <c r="J4" s="112" t="s">
        <v>74</v>
      </c>
      <c r="K4" s="112" t="s">
        <v>73</v>
      </c>
      <c r="L4" s="112" t="s">
        <v>72</v>
      </c>
      <c r="M4" s="112" t="s">
        <v>71</v>
      </c>
      <c r="N4" s="112" t="s">
        <v>70</v>
      </c>
      <c r="O4" s="112" t="s">
        <v>69</v>
      </c>
      <c r="P4" s="112" t="s">
        <v>68</v>
      </c>
      <c r="Q4" s="112" t="s">
        <v>67</v>
      </c>
      <c r="R4" s="112" t="s">
        <v>66</v>
      </c>
      <c r="S4" s="112" t="s">
        <v>65</v>
      </c>
      <c r="T4" s="1"/>
    </row>
    <row r="5" spans="1:20" ht="56.25" customHeight="1" x14ac:dyDescent="0.2">
      <c r="A5" s="1"/>
      <c r="B5" s="138" t="s">
        <v>115</v>
      </c>
      <c r="C5" s="8" t="s">
        <v>0</v>
      </c>
      <c r="D5" s="111" t="s">
        <v>0</v>
      </c>
      <c r="E5" s="37" t="s">
        <v>0</v>
      </c>
      <c r="F5" s="140">
        <v>0</v>
      </c>
      <c r="G5" s="140">
        <v>0</v>
      </c>
      <c r="H5" s="140">
        <v>0</v>
      </c>
      <c r="I5" s="140">
        <v>0</v>
      </c>
      <c r="J5" s="140">
        <v>0</v>
      </c>
      <c r="K5" s="140">
        <v>0</v>
      </c>
      <c r="L5" s="140">
        <v>0</v>
      </c>
      <c r="M5" s="140">
        <v>0</v>
      </c>
      <c r="N5" s="140">
        <v>0</v>
      </c>
      <c r="O5" s="140">
        <v>0</v>
      </c>
      <c r="P5" s="140">
        <v>0</v>
      </c>
      <c r="Q5" s="140">
        <v>0</v>
      </c>
      <c r="R5" s="140">
        <v>0</v>
      </c>
      <c r="S5" s="140">
        <v>0</v>
      </c>
      <c r="T5" s="140">
        <v>0</v>
      </c>
    </row>
    <row r="6" spans="1:20" ht="53.25" customHeight="1" x14ac:dyDescent="0.2">
      <c r="A6" s="1"/>
      <c r="B6" s="138" t="s">
        <v>116</v>
      </c>
      <c r="C6" s="70" t="s">
        <v>0</v>
      </c>
      <c r="D6" s="45" t="s">
        <v>0</v>
      </c>
      <c r="E6" s="37" t="s">
        <v>0</v>
      </c>
      <c r="F6" s="6">
        <f>F5+расходы!H104</f>
        <v>2468702100</v>
      </c>
      <c r="G6" s="6">
        <f>G5+расходы!I104</f>
        <v>151416574</v>
      </c>
      <c r="H6" s="6">
        <f>H5+расходы!J104</f>
        <v>202122516</v>
      </c>
      <c r="I6" s="6">
        <f>I5+расходы!K104</f>
        <v>217444773</v>
      </c>
      <c r="J6" s="6">
        <f>J5+расходы!L104</f>
        <v>318113357</v>
      </c>
      <c r="K6" s="6">
        <f>K5+расходы!M104</f>
        <v>258133574</v>
      </c>
      <c r="L6" s="6">
        <f>L5+расходы!N104</f>
        <v>259579234</v>
      </c>
      <c r="M6" s="6">
        <f>M5+расходы!O104</f>
        <v>184294144</v>
      </c>
      <c r="N6" s="6">
        <f>N5+расходы!P104</f>
        <v>129918814</v>
      </c>
      <c r="O6" s="6">
        <f>O5+расходы!Q104</f>
        <v>175040885</v>
      </c>
      <c r="P6" s="6">
        <f>P5+расходы!R104</f>
        <v>191880635</v>
      </c>
      <c r="Q6" s="6">
        <f>Q5+расходы!S104</f>
        <v>190514481</v>
      </c>
      <c r="R6" s="6">
        <f>R5+расходы!T104</f>
        <v>190243113</v>
      </c>
      <c r="S6" s="5" t="s">
        <v>64</v>
      </c>
      <c r="T6" s="1"/>
    </row>
    <row r="7" spans="1:20" ht="24.75" customHeight="1" x14ac:dyDescent="0.2">
      <c r="A7" s="1"/>
      <c r="B7" s="139" t="s">
        <v>98</v>
      </c>
      <c r="C7" s="70" t="s">
        <v>0</v>
      </c>
      <c r="D7" s="73" t="s">
        <v>0</v>
      </c>
      <c r="E7" s="37" t="s">
        <v>0</v>
      </c>
      <c r="F7" s="6">
        <f>'поступл. ИФДБ'!E8-'выпл. ИФДБ'!F6</f>
        <v>1900000</v>
      </c>
      <c r="G7" s="6">
        <f>'поступл. ИФДБ'!F8-'выпл. ИФДБ'!G6</f>
        <v>-33228495</v>
      </c>
      <c r="H7" s="6">
        <f>'поступл. ИФДБ'!G8-'выпл. ИФДБ'!H6</f>
        <v>-26161487</v>
      </c>
      <c r="I7" s="6">
        <f>'поступл. ИФДБ'!H8-'выпл. ИФДБ'!I6</f>
        <v>-13428944</v>
      </c>
      <c r="J7" s="6">
        <f>'поступл. ИФДБ'!I8-'выпл. ИФДБ'!J6</f>
        <v>27163472</v>
      </c>
      <c r="K7" s="6">
        <f>'поступл. ИФДБ'!J8-'выпл. ИФДБ'!K6</f>
        <v>-21104595</v>
      </c>
      <c r="L7" s="6">
        <f>'поступл. ИФДБ'!K8-'выпл. ИФДБ'!L6</f>
        <v>-16917755</v>
      </c>
      <c r="M7" s="6">
        <f>'поступл. ИФДБ'!L8-'выпл. ИФДБ'!M6</f>
        <v>26796585</v>
      </c>
      <c r="N7" s="6">
        <f>'поступл. ИФДБ'!M8-'выпл. ИФДБ'!N6</f>
        <v>-13883535</v>
      </c>
      <c r="O7" s="6">
        <f>'поступл. ИФДБ'!N8-'выпл. ИФДБ'!O6</f>
        <v>1184094</v>
      </c>
      <c r="P7" s="6">
        <f>'поступл. ИФДБ'!O8-'выпл. ИФДБ'!P6</f>
        <v>17251244</v>
      </c>
      <c r="Q7" s="6">
        <f>'поступл. ИФДБ'!P8-'выпл. ИФДБ'!Q6</f>
        <v>22958548</v>
      </c>
      <c r="R7" s="6">
        <f>'поступл. ИФДБ'!Q8-'выпл. ИФДБ'!R6</f>
        <v>31270868</v>
      </c>
      <c r="S7" s="6" t="e">
        <f>'поступл. ИФДБ'!R8-'выпл. ИФДБ'!S6</f>
        <v>#VALUE!</v>
      </c>
      <c r="T7" s="6">
        <f>'поступл. ИФДБ'!S8-'выпл. ИФДБ'!T6</f>
        <v>102194000</v>
      </c>
    </row>
    <row r="8" spans="1:20" ht="12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51" customHeight="1" x14ac:dyDescent="0.2">
      <c r="A9" s="141" t="s">
        <v>117</v>
      </c>
      <c r="B9" s="141"/>
      <c r="C9" s="141"/>
      <c r="D9" s="1"/>
      <c r="E9" s="1"/>
      <c r="F9" s="1"/>
      <c r="K9" s="42"/>
      <c r="L9" s="42"/>
      <c r="M9" s="1"/>
      <c r="N9" s="1"/>
      <c r="O9" s="1"/>
      <c r="P9" s="143" t="s">
        <v>118</v>
      </c>
      <c r="Q9" s="142"/>
      <c r="R9" s="142"/>
      <c r="S9" s="42"/>
      <c r="T9" s="1"/>
    </row>
    <row r="10" spans="1:20" ht="11.25" customHeight="1" x14ac:dyDescent="0.2">
      <c r="A10" s="1"/>
      <c r="B10" s="1"/>
      <c r="C10" s="1"/>
      <c r="D10" s="110" t="s">
        <v>89</v>
      </c>
      <c r="E10" s="68"/>
      <c r="F10" s="1"/>
      <c r="K10" s="108"/>
      <c r="L10" s="108"/>
      <c r="M10" s="68"/>
      <c r="N10" s="68"/>
      <c r="O10" s="68"/>
      <c r="P10" s="1"/>
      <c r="Q10" s="109" t="s">
        <v>97</v>
      </c>
      <c r="R10" s="1"/>
      <c r="S10" s="108"/>
      <c r="T10" s="1"/>
    </row>
  </sheetData>
  <mergeCells count="8">
    <mergeCell ref="A9:C9"/>
    <mergeCell ref="P9:R9"/>
    <mergeCell ref="B3:B4"/>
    <mergeCell ref="C3:C4"/>
    <mergeCell ref="F3:F4"/>
    <mergeCell ref="G3:S3"/>
    <mergeCell ref="D3:D4"/>
    <mergeCell ref="E3:E4"/>
  </mergeCells>
  <pageMargins left="0.75" right="0.75" top="1" bottom="1" header="0.5" footer="0.5"/>
  <pageSetup paperSize="9" scale="54" fitToHeight="0" orientation="landscape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поступл. доходов</vt:lpstr>
      <vt:lpstr>поступл. ИФДБ</vt:lpstr>
      <vt:lpstr>расходы</vt:lpstr>
      <vt:lpstr>выпл. ИФДБ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КиноеваНФ</dc:creator>
  <cp:lastModifiedBy>КиноеваНФ</cp:lastModifiedBy>
  <cp:lastPrinted>2026-02-06T12:13:31Z</cp:lastPrinted>
  <dcterms:created xsi:type="dcterms:W3CDTF">2026-02-06T11:24:15Z</dcterms:created>
  <dcterms:modified xsi:type="dcterms:W3CDTF">2026-02-06T12:15:06Z</dcterms:modified>
</cp:coreProperties>
</file>