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u\бюджетный отдел\Шмойлова\Порядок ведения КП иСБР на 2014 год\2017\"/>
    </mc:Choice>
  </mc:AlternateContent>
  <bookViews>
    <workbookView xWindow="0" yWindow="0" windowWidth="18870" windowHeight="9285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R10" i="5"/>
  <c r="Q10" i="5"/>
  <c r="P10" i="5"/>
  <c r="O10" i="5"/>
  <c r="N10" i="5"/>
  <c r="M10" i="5"/>
  <c r="L10" i="5"/>
  <c r="K10" i="5"/>
  <c r="J10" i="5"/>
  <c r="I10" i="5"/>
  <c r="H10" i="5"/>
  <c r="G10" i="5"/>
  <c r="F9" i="5"/>
  <c r="R9" i="5"/>
  <c r="Q9" i="5"/>
  <c r="P9" i="5"/>
  <c r="O9" i="5"/>
  <c r="N9" i="5"/>
  <c r="M9" i="5"/>
  <c r="L9" i="5"/>
  <c r="K9" i="5"/>
  <c r="J9" i="5"/>
  <c r="I9" i="5"/>
  <c r="H9" i="5"/>
  <c r="G9" i="5"/>
  <c r="J104" i="4"/>
  <c r="K104" i="4"/>
  <c r="L104" i="4"/>
  <c r="M104" i="4"/>
  <c r="N104" i="4"/>
  <c r="O104" i="4"/>
  <c r="P104" i="4"/>
  <c r="Q104" i="4"/>
  <c r="R104" i="4"/>
  <c r="S104" i="4"/>
  <c r="T104" i="4"/>
  <c r="U104" i="4"/>
  <c r="I104" i="4"/>
  <c r="F9" i="3"/>
  <c r="R9" i="3"/>
  <c r="Q9" i="3"/>
  <c r="P9" i="3"/>
  <c r="O9" i="3"/>
  <c r="N9" i="3"/>
  <c r="M9" i="3"/>
  <c r="L9" i="3"/>
  <c r="K9" i="3"/>
  <c r="J9" i="3"/>
  <c r="I9" i="3"/>
  <c r="H9" i="3"/>
  <c r="G9" i="3"/>
  <c r="G8" i="3"/>
  <c r="H8" i="3"/>
  <c r="I8" i="3"/>
  <c r="J8" i="3"/>
  <c r="K8" i="3"/>
  <c r="L8" i="3"/>
  <c r="M8" i="3"/>
  <c r="N8" i="3"/>
  <c r="O8" i="3"/>
  <c r="P8" i="3"/>
  <c r="Q8" i="3"/>
  <c r="R8" i="3"/>
  <c r="F8" i="3"/>
  <c r="H158" i="2"/>
  <c r="I158" i="2"/>
  <c r="J158" i="2"/>
  <c r="K158" i="2"/>
  <c r="L158" i="2"/>
  <c r="M158" i="2"/>
  <c r="N158" i="2"/>
  <c r="O158" i="2"/>
  <c r="P158" i="2"/>
  <c r="Q158" i="2"/>
  <c r="R158" i="2"/>
  <c r="S158" i="2"/>
  <c r="G158" i="2"/>
</calcChain>
</file>

<file path=xl/sharedStrings.xml><?xml version="1.0" encoding="utf-8"?>
<sst xmlns="http://schemas.openxmlformats.org/spreadsheetml/2006/main" count="539" uniqueCount="177">
  <si>
    <t>Х</t>
  </si>
  <si>
    <t xml:space="preserve">  из них целевые федеральные средства</t>
  </si>
  <si>
    <t>Итого доходы:</t>
  </si>
  <si>
    <t>92920230024050000151</t>
  </si>
  <si>
    <t>Комитет по физической культуре и спорту</t>
  </si>
  <si>
    <t>Итого по: Комитет по физической культуре и спорту</t>
  </si>
  <si>
    <t>92620230024050000151</t>
  </si>
  <si>
    <t>Отдел культуры</t>
  </si>
  <si>
    <t>92620229999050000151</t>
  </si>
  <si>
    <t>92620225519050000151</t>
  </si>
  <si>
    <t>Итого по: Отдел культуры</t>
  </si>
  <si>
    <t>92520230029050000151</t>
  </si>
  <si>
    <t>Отдел образования</t>
  </si>
  <si>
    <t>92520230024050000151</t>
  </si>
  <si>
    <t>92520229999050000151</t>
  </si>
  <si>
    <t>Итого по: Отдел образования</t>
  </si>
  <si>
    <t>91020240014050000151</t>
  </si>
  <si>
    <t>Контрольно-счетная палата Отрадненского района</t>
  </si>
  <si>
    <t>Итого по: Контрольно-счетная палата Отрадненского района</t>
  </si>
  <si>
    <t>90520229999050000151</t>
  </si>
  <si>
    <t>Финансовое управление администрации муниципального образования Отрадненский район</t>
  </si>
  <si>
    <t>90520215001050000151</t>
  </si>
  <si>
    <t>Итого по: Финансовое управление администрации муниципального образования Отрадненский район</t>
  </si>
  <si>
    <t>90221960010050000151</t>
  </si>
  <si>
    <t>Администрация муниципального образования Отрадненский район</t>
  </si>
  <si>
    <t>90221925064050000151</t>
  </si>
  <si>
    <t>90220235120050000151</t>
  </si>
  <si>
    <t>90220235082050000151</t>
  </si>
  <si>
    <t>90220235055050000151</t>
  </si>
  <si>
    <t>90220230027050000151</t>
  </si>
  <si>
    <t>90220230024050000151</t>
  </si>
  <si>
    <t>90220229999050000151</t>
  </si>
  <si>
    <t>90211705050050000180</t>
  </si>
  <si>
    <t>90211690050050000140</t>
  </si>
  <si>
    <t>90211406025050000430</t>
  </si>
  <si>
    <t>90211406013100021430</t>
  </si>
  <si>
    <t>90211406013050021430</t>
  </si>
  <si>
    <t>90211402053050000410</t>
  </si>
  <si>
    <t>90211302995050000130</t>
  </si>
  <si>
    <t>90211301995050000130</t>
  </si>
  <si>
    <t>90211107015050000120</t>
  </si>
  <si>
    <t>90211105035050042120</t>
  </si>
  <si>
    <t>90211105035050022120</t>
  </si>
  <si>
    <t>90211105035050012120</t>
  </si>
  <si>
    <t>90211105013100023120</t>
  </si>
  <si>
    <t>90211105013100021120</t>
  </si>
  <si>
    <t>90211103050050000120</t>
  </si>
  <si>
    <t>Итого по: Администрация муниципального образования Отрадненский район</t>
  </si>
  <si>
    <t>85411690050050000140</t>
  </si>
  <si>
    <t>Министерство природных ресурсов и лесного хозяйства Краснодарского края</t>
  </si>
  <si>
    <t>Итого по: Министерство природных ресурсов и лесного хозяйства Краснодарского края</t>
  </si>
  <si>
    <t>83311690050050000140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</si>
  <si>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</si>
  <si>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</si>
  <si>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83011690050050000140</t>
  </si>
  <si>
    <t/>
  </si>
  <si>
    <t xml:space="preserve">Итого по: </t>
  </si>
  <si>
    <t>82811690050050000140</t>
  </si>
  <si>
    <t>Министерство здравоохранения Краснодарского края</t>
  </si>
  <si>
    <t>Итого по: Министерство здравоохранения Краснодарского края</t>
  </si>
  <si>
    <t>81911690050050000140</t>
  </si>
  <si>
    <t>Министерство сельского хозяйства и перерабатывающей промышленности Краснодарского края</t>
  </si>
  <si>
    <t>Итого по: Министерство сельского хозяйства и перерабатывающей промышленности Краснодарского края</t>
  </si>
  <si>
    <t>32111625060016000140</t>
  </si>
  <si>
    <t>Федеральная служба государственной регистрации, кадастра и картографии</t>
  </si>
  <si>
    <t>32110807020018000110</t>
  </si>
  <si>
    <t>Итого по: Федеральная служба государственной регистрации, кадастра и картографии</t>
  </si>
  <si>
    <t>18811690050056000140</t>
  </si>
  <si>
    <t>Министерство внутренних дел Российской Федерации</t>
  </si>
  <si>
    <t>18811643000016000140</t>
  </si>
  <si>
    <t>18811630030016000140</t>
  </si>
  <si>
    <t>18811628000016000140</t>
  </si>
  <si>
    <t>18811621050056000140</t>
  </si>
  <si>
    <t>18810807141018000110</t>
  </si>
  <si>
    <t>18810807100018035110</t>
  </si>
  <si>
    <t>18810807100018034110</t>
  </si>
  <si>
    <t>Итого по: Министерство внутренних дел Российской Федерации</t>
  </si>
  <si>
    <t>18211606000016000140</t>
  </si>
  <si>
    <t>Федеральная налоговая служба</t>
  </si>
  <si>
    <t>18211603030016000140</t>
  </si>
  <si>
    <t>18211603010016000140</t>
  </si>
  <si>
    <t>18210807010018000110</t>
  </si>
  <si>
    <t>18210803010010000110</t>
  </si>
  <si>
    <t>18210503010010000110</t>
  </si>
  <si>
    <t>18210502010020000110</t>
  </si>
  <si>
    <t>18210501021011000110</t>
  </si>
  <si>
    <t>18210501011011000110</t>
  </si>
  <si>
    <t>18210102040010000110</t>
  </si>
  <si>
    <t>18210102030010000110</t>
  </si>
  <si>
    <t>18210102020010000110</t>
  </si>
  <si>
    <t>18210102010010000110</t>
  </si>
  <si>
    <t>18210101012020000110</t>
  </si>
  <si>
    <t>Итого по: Федеральная налоговая служба</t>
  </si>
  <si>
    <t>16011643000016000140</t>
  </si>
  <si>
    <t>Федеральная служба по регулированию алкогольного рынка</t>
  </si>
  <si>
    <t>Итого по: Федеральная служба по регулированию алкогольного рынка</t>
  </si>
  <si>
    <t>14111690050056000140</t>
  </si>
  <si>
    <t>Федеральная служба по надзору в сфере защиты прав потребителей и благополучия человека</t>
  </si>
  <si>
    <t>14111628000016000140</t>
  </si>
  <si>
    <t>14111625050016000140</t>
  </si>
  <si>
    <t>14111608010016000140</t>
  </si>
  <si>
    <t>Итого по: Федеральная служба по надзору в сфере защиты прав потребителей и благополучия человека</t>
  </si>
  <si>
    <t>10611690050056000140</t>
  </si>
  <si>
    <t>Федеральная служба по надзору в сфере транспорта</t>
  </si>
  <si>
    <t>Итого по: Федеральная служба по надзору в сфере транспорта</t>
  </si>
  <si>
    <t>10010302250010000110</t>
  </si>
  <si>
    <t>Федеральное казначейство</t>
  </si>
  <si>
    <t>10010302240010000110</t>
  </si>
  <si>
    <t>10010302230010000110</t>
  </si>
  <si>
    <t>Итого по: Федеральное казначейство</t>
  </si>
  <si>
    <t>04811625050016000140</t>
  </si>
  <si>
    <t>Федеральная служба по надзору в сфере природопользования</t>
  </si>
  <si>
    <t>04811201040016000120</t>
  </si>
  <si>
    <t>04811201030016000120</t>
  </si>
  <si>
    <t>04811201010016000120</t>
  </si>
  <si>
    <t>Итого по: Федеральная служба по надзору в сфере природопользования</t>
  </si>
  <si>
    <t xml:space="preserve">  Нецелевые</t>
  </si>
  <si>
    <t xml:space="preserve">  Федеральные целевые</t>
  </si>
  <si>
    <t>Остатки средств на начало года, в том числе: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</si>
  <si>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</si>
  <si>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</si>
  <si>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</si>
  <si>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</si>
  <si>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</si>
  <si>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</si>
  <si>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</si>
  <si>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</si>
  <si>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</si>
  <si>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</si>
  <si>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</si>
  <si>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</si>
  <si>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</si>
  <si>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</si>
  <si>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</si>
  <si>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Код целевых cредств</t>
  </si>
  <si>
    <t>Тип средств</t>
  </si>
  <si>
    <t>Коды бюджетной классификации доходов</t>
  </si>
  <si>
    <t>(рублей)</t>
  </si>
  <si>
    <t>(дата)</t>
  </si>
  <si>
    <t>(подпись)</t>
  </si>
  <si>
    <t xml:space="preserve">    УТВЕРЖДАЮ</t>
  </si>
  <si>
    <t>Всего прогноз кассовых поступлений</t>
  </si>
  <si>
    <t>Итого источники</t>
  </si>
  <si>
    <t>90501060502050000640</t>
  </si>
  <si>
    <t>90501030100050000710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</si>
  <si>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</si>
  <si>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бюджета</t>
  </si>
  <si>
    <t>1.2. Прогноз поступления источников финансирования дефицита бюджета</t>
  </si>
  <si>
    <t>Расходы всего:</t>
  </si>
  <si>
    <t>Комитет по делам молодежи</t>
  </si>
  <si>
    <t>Итого по: Комитет по делам молодежи</t>
  </si>
  <si>
    <t>Код раздела/ подраздела</t>
  </si>
  <si>
    <t>Код ГРБС</t>
  </si>
  <si>
    <t>ЛС</t>
  </si>
  <si>
    <t>2.1. Прогноз кассовых выплат  в части расходов</t>
  </si>
  <si>
    <t>(расшифровка подписи)</t>
  </si>
  <si>
    <t>Направление остатков на покрытие временного кассового разрыва</t>
  </si>
  <si>
    <t>Источники всего:</t>
  </si>
  <si>
    <t>90501060502050000540</t>
  </si>
  <si>
    <t>90501030100050000810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</si>
  <si>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</si>
  <si>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бюджета</t>
  </si>
  <si>
    <t xml:space="preserve">Начальник финансового управления администрации </t>
  </si>
  <si>
    <t>муниципального образования Отрадненский район</t>
  </si>
  <si>
    <t>__________________</t>
  </si>
  <si>
    <t>Т.В. Моренко</t>
  </si>
  <si>
    <t>Кассовый план исполнения бюджета в 2017 году муниципального образования Отрадненский район</t>
  </si>
  <si>
    <t>Раздел 1. Прогноз кассовых поступлений в бюджет муниципального образования Отрадненский район</t>
  </si>
  <si>
    <t>1.1. Прогноз поступления доходов в бюджет муниципального образования Отрадненский район</t>
  </si>
  <si>
    <t>Главный администратор (администратор) доходов бюджета муниципального образования Отрадненский район</t>
  </si>
  <si>
    <t>Раздел 2. Прогноз кассовых выплат из бюджета муниципального образования Отрадненский район</t>
  </si>
  <si>
    <t>Главный распорядитель бюджетных средств бюджета муниципального образования Отрадненский район</t>
  </si>
  <si>
    <t>Главный администратор (администратор) источников финансирования дефицита бюджета муниципального образования Отрадненский район</t>
  </si>
  <si>
    <t>Всего прогноз кассовых выплат из бюджета муниципального образования Отрадненский район</t>
  </si>
  <si>
    <t>Начальник бюджетного отдела</t>
  </si>
  <si>
    <t>М.Р. Курнасова</t>
  </si>
  <si>
    <t>29.12.2017г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</si>
</sst>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[Red]\-#,##0.00;0.00"/>
    <numFmt numFmtId="165" formatCode="00\.00\.00"/>
    <numFmt numFmtId="166" formatCode="000\.000\.000"/>
    <numFmt numFmtId="167" formatCode="00\.00"/>
    <numFmt numFmtId="168" formatCode="000"/>
    <numFmt numFmtId="169" formatCode="000\.00\.000\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2" xfId="1" applyNumberFormat="1" applyFont="1" applyFill="1" applyBorder="1" applyAlignment="1" applyProtection="1">
      <alignment horizontal="right"/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Border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1" fillId="0" borderId="9" xfId="1" applyBorder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5" fontId="3" fillId="0" borderId="13" xfId="1" applyNumberFormat="1" applyFont="1" applyFill="1" applyBorder="1" applyAlignment="1" applyProtection="1">
      <protection hidden="1"/>
    </xf>
    <xf numFmtId="166" fontId="3" fillId="0" borderId="13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165" fontId="3" fillId="0" borderId="11" xfId="1" applyNumberFormat="1" applyFont="1" applyFill="1" applyBorder="1" applyAlignment="1" applyProtection="1">
      <protection hidden="1"/>
    </xf>
    <xf numFmtId="166" fontId="3" fillId="0" borderId="11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protection hidden="1"/>
    </xf>
    <xf numFmtId="0" fontId="3" fillId="0" borderId="20" xfId="1" applyNumberFormat="1" applyFont="1" applyFill="1" applyBorder="1" applyAlignment="1" applyProtection="1">
      <alignment wrapText="1"/>
      <protection hidden="1"/>
    </xf>
    <xf numFmtId="165" fontId="3" fillId="0" borderId="17" xfId="1" applyNumberFormat="1" applyFont="1" applyFill="1" applyBorder="1" applyAlignment="1" applyProtection="1">
      <protection hidden="1"/>
    </xf>
    <xf numFmtId="166" fontId="3" fillId="0" borderId="17" xfId="1" applyNumberFormat="1" applyFont="1" applyFill="1" applyBorder="1" applyAlignment="1" applyProtection="1">
      <protection hidden="1"/>
    </xf>
    <xf numFmtId="0" fontId="3" fillId="0" borderId="17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166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1" fillId="0" borderId="20" xfId="1" applyFont="1" applyFill="1" applyBorder="1" applyAlignment="1" applyProtection="1">
      <protection hidden="1"/>
    </xf>
    <xf numFmtId="0" fontId="3" fillId="0" borderId="27" xfId="1" applyNumberFormat="1" applyFont="1" applyFill="1" applyBorder="1" applyAlignment="1" applyProtection="1">
      <alignment horizontal="center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164" fontId="2" fillId="0" borderId="28" xfId="1" applyNumberFormat="1" applyFont="1" applyFill="1" applyBorder="1" applyAlignment="1" applyProtection="1">
      <alignment horizontal="right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0" fontId="3" fillId="0" borderId="29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1" fillId="0" borderId="14" xfId="1" applyFont="1" applyFill="1" applyBorder="1" applyAlignment="1" applyProtection="1">
      <protection hidden="1"/>
    </xf>
    <xf numFmtId="0" fontId="1" fillId="0" borderId="14" xfId="1" applyNumberFormat="1" applyFont="1" applyFill="1" applyBorder="1" applyAlignment="1" applyProtection="1">
      <alignment wrapText="1"/>
      <protection hidden="1"/>
    </xf>
    <xf numFmtId="0" fontId="1" fillId="0" borderId="24" xfId="1" applyFont="1" applyFill="1" applyBorder="1" applyAlignment="1" applyProtection="1">
      <protection hidden="1"/>
    </xf>
    <xf numFmtId="0" fontId="1" fillId="0" borderId="30" xfId="1" applyFont="1" applyFill="1" applyBorder="1" applyAlignment="1" applyProtection="1">
      <protection hidden="1"/>
    </xf>
    <xf numFmtId="0" fontId="1" fillId="0" borderId="12" xfId="1" applyFont="1" applyFill="1" applyBorder="1" applyAlignment="1" applyProtection="1">
      <protection hidden="1"/>
    </xf>
    <xf numFmtId="0" fontId="1" fillId="0" borderId="1" xfId="1" applyFont="1" applyFill="1" applyBorder="1" applyAlignment="1" applyProtection="1">
      <protection hidden="1"/>
    </xf>
    <xf numFmtId="164" fontId="3" fillId="0" borderId="31" xfId="1" applyNumberFormat="1" applyFont="1" applyFill="1" applyBorder="1" applyAlignment="1" applyProtection="1">
      <alignment horizontal="right"/>
      <protection hidden="1"/>
    </xf>
    <xf numFmtId="164" fontId="3" fillId="0" borderId="32" xfId="1" applyNumberFormat="1" applyFont="1" applyFill="1" applyBorder="1" applyAlignment="1" applyProtection="1">
      <alignment horizontal="right"/>
      <protection hidden="1"/>
    </xf>
    <xf numFmtId="164" fontId="3" fillId="0" borderId="33" xfId="1" applyNumberFormat="1" applyFont="1" applyFill="1" applyBorder="1" applyAlignment="1" applyProtection="1">
      <alignment horizontal="right"/>
      <protection hidden="1"/>
    </xf>
    <xf numFmtId="164" fontId="3" fillId="0" borderId="34" xfId="1" applyNumberFormat="1" applyFont="1" applyFill="1" applyBorder="1" applyAlignment="1" applyProtection="1">
      <alignment horizontal="right"/>
      <protection hidden="1"/>
    </xf>
    <xf numFmtId="164" fontId="3" fillId="0" borderId="35" xfId="1" applyNumberFormat="1" applyFont="1" applyFill="1" applyBorder="1" applyAlignment="1" applyProtection="1">
      <alignment horizontal="right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3" xfId="1" applyBorder="1" applyProtection="1">
      <protection hidden="1"/>
    </xf>
    <xf numFmtId="0" fontId="3" fillId="0" borderId="43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44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164" fontId="2" fillId="0" borderId="45" xfId="1" applyNumberFormat="1" applyFont="1" applyFill="1" applyBorder="1" applyAlignment="1" applyProtection="1">
      <alignment horizontal="right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45" xfId="1" applyNumberFormat="1" applyFont="1" applyFill="1" applyBorder="1" applyAlignment="1" applyProtection="1">
      <alignment horizontal="center"/>
      <protection hidden="1"/>
    </xf>
    <xf numFmtId="0" fontId="1" fillId="0" borderId="13" xfId="1" applyNumberFormat="1" applyFont="1" applyFill="1" applyBorder="1" applyAlignment="1" applyProtection="1">
      <protection hidden="1"/>
    </xf>
    <xf numFmtId="0" fontId="1" fillId="0" borderId="0" xfId="1" applyNumberFormat="1" applyProtection="1">
      <protection hidden="1"/>
    </xf>
    <xf numFmtId="164" fontId="3" fillId="0" borderId="16" xfId="1" applyNumberFormat="1" applyFont="1" applyFill="1" applyBorder="1" applyAlignment="1" applyProtection="1">
      <protection hidden="1"/>
    </xf>
    <xf numFmtId="164" fontId="3" fillId="0" borderId="45" xfId="1" applyNumberFormat="1" applyFont="1" applyFill="1" applyBorder="1" applyAlignment="1" applyProtection="1">
      <protection hidden="1"/>
    </xf>
    <xf numFmtId="165" fontId="3" fillId="0" borderId="16" xfId="1" applyNumberFormat="1" applyFont="1" applyFill="1" applyBorder="1" applyAlignment="1" applyProtection="1">
      <protection hidden="1"/>
    </xf>
    <xf numFmtId="166" fontId="3" fillId="0" borderId="16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wrapText="1"/>
      <protection hidden="1"/>
    </xf>
    <xf numFmtId="0" fontId="1" fillId="0" borderId="30" xfId="1" applyBorder="1" applyProtection="1">
      <protection hidden="1"/>
    </xf>
    <xf numFmtId="165" fontId="3" fillId="0" borderId="45" xfId="1" applyNumberFormat="1" applyFont="1" applyFill="1" applyBorder="1" applyAlignment="1" applyProtection="1">
      <protection hidden="1"/>
    </xf>
    <xf numFmtId="166" fontId="3" fillId="0" borderId="45" xfId="1" applyNumberFormat="1" applyFont="1" applyFill="1" applyBorder="1" applyAlignment="1" applyProtection="1">
      <protection hidden="1"/>
    </xf>
    <xf numFmtId="0" fontId="3" fillId="0" borderId="45" xfId="1" applyNumberFormat="1" applyFont="1" applyFill="1" applyBorder="1" applyAlignment="1" applyProtection="1">
      <protection hidden="1"/>
    </xf>
    <xf numFmtId="0" fontId="3" fillId="0" borderId="45" xfId="1" applyNumberFormat="1" applyFont="1" applyFill="1" applyBorder="1" applyAlignment="1" applyProtection="1">
      <alignment wrapText="1"/>
      <protection hidden="1"/>
    </xf>
    <xf numFmtId="164" fontId="3" fillId="0" borderId="27" xfId="1" applyNumberFormat="1" applyFont="1" applyFill="1" applyBorder="1" applyAlignment="1" applyProtection="1">
      <protection hidden="1"/>
    </xf>
    <xf numFmtId="164" fontId="3" fillId="0" borderId="23" xfId="1" applyNumberFormat="1" applyFont="1" applyFill="1" applyBorder="1" applyAlignment="1" applyProtection="1">
      <protection hidden="1"/>
    </xf>
    <xf numFmtId="164" fontId="3" fillId="0" borderId="24" xfId="1" applyNumberFormat="1" applyFont="1" applyFill="1" applyBorder="1" applyAlignment="1" applyProtection="1">
      <protection hidden="1"/>
    </xf>
    <xf numFmtId="0" fontId="3" fillId="0" borderId="23" xfId="1" applyNumberFormat="1" applyFont="1" applyFill="1" applyBorder="1" applyAlignment="1" applyProtection="1">
      <alignment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4" fontId="2" fillId="0" borderId="36" xfId="1" applyNumberFormat="1" applyFont="1" applyFill="1" applyBorder="1" applyAlignment="1" applyProtection="1">
      <alignment horizontal="right"/>
      <protection hidden="1"/>
    </xf>
    <xf numFmtId="0" fontId="1" fillId="0" borderId="12" xfId="1" applyNumberFormat="1" applyFont="1" applyFill="1" applyBorder="1" applyAlignment="1" applyProtection="1">
      <protection hidden="1"/>
    </xf>
    <xf numFmtId="165" fontId="2" fillId="0" borderId="17" xfId="1" applyNumberFormat="1" applyFont="1" applyFill="1" applyBorder="1" applyAlignment="1" applyProtection="1">
      <alignment horizontal="center"/>
      <protection hidden="1"/>
    </xf>
    <xf numFmtId="166" fontId="2" fillId="0" borderId="17" xfId="1" applyNumberFormat="1" applyFont="1" applyFill="1" applyBorder="1" applyAlignment="1" applyProtection="1">
      <alignment horizontal="center"/>
      <protection hidden="1"/>
    </xf>
    <xf numFmtId="167" fontId="2" fillId="0" borderId="17" xfId="1" applyNumberFormat="1" applyFont="1" applyFill="1" applyBorder="1" applyAlignment="1" applyProtection="1">
      <alignment horizontal="center"/>
      <protection hidden="1"/>
    </xf>
    <xf numFmtId="168" fontId="2" fillId="0" borderId="17" xfId="1" applyNumberFormat="1" applyFont="1" applyFill="1" applyBorder="1" applyAlignment="1" applyProtection="1">
      <alignment horizontal="center"/>
      <protection hidden="1"/>
    </xf>
    <xf numFmtId="164" fontId="3" fillId="0" borderId="17" xfId="1" applyNumberFormat="1" applyFont="1" applyFill="1" applyBorder="1" applyAlignment="1" applyProtection="1">
      <protection hidden="1"/>
    </xf>
    <xf numFmtId="164" fontId="3" fillId="0" borderId="30" xfId="1" applyNumberFormat="1" applyFont="1" applyFill="1" applyBorder="1" applyAlignment="1" applyProtection="1">
      <protection hidden="1"/>
    </xf>
    <xf numFmtId="164" fontId="3" fillId="0" borderId="22" xfId="1" applyNumberFormat="1" applyFont="1" applyFill="1" applyBorder="1" applyAlignment="1" applyProtection="1">
      <protection hidden="1"/>
    </xf>
    <xf numFmtId="165" fontId="3" fillId="0" borderId="23" xfId="1" applyNumberFormat="1" applyFont="1" applyFill="1" applyBorder="1" applyAlignment="1" applyProtection="1">
      <alignment horizontal="center"/>
      <protection hidden="1"/>
    </xf>
    <xf numFmtId="166" fontId="3" fillId="0" borderId="15" xfId="1" applyNumberFormat="1" applyFont="1" applyFill="1" applyBorder="1" applyAlignment="1" applyProtection="1">
      <alignment horizontal="center"/>
      <protection hidden="1"/>
    </xf>
    <xf numFmtId="167" fontId="3" fillId="0" borderId="23" xfId="1" applyNumberFormat="1" applyFont="1" applyFill="1" applyBorder="1" applyAlignment="1" applyProtection="1">
      <alignment horizontal="center"/>
      <protection hidden="1"/>
    </xf>
    <xf numFmtId="168" fontId="3" fillId="0" borderId="11" xfId="1" applyNumberFormat="1" applyFont="1" applyFill="1" applyBorder="1" applyAlignment="1" applyProtection="1">
      <alignment horizontal="center"/>
      <protection hidden="1"/>
    </xf>
    <xf numFmtId="169" fontId="3" fillId="0" borderId="15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4" fontId="3" fillId="0" borderId="13" xfId="1" applyNumberFormat="1" applyFont="1" applyFill="1" applyBorder="1" applyAlignment="1" applyProtection="1">
      <protection hidden="1"/>
    </xf>
    <xf numFmtId="164" fontId="3" fillId="0" borderId="36" xfId="1" applyNumberFormat="1" applyFont="1" applyFill="1" applyBorder="1" applyAlignment="1" applyProtection="1">
      <protection hidden="1"/>
    </xf>
    <xf numFmtId="165" fontId="3" fillId="0" borderId="45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7" fontId="3" fillId="0" borderId="24" xfId="1" applyNumberFormat="1" applyFont="1" applyFill="1" applyBorder="1" applyAlignment="1" applyProtection="1">
      <alignment horizontal="center"/>
      <protection hidden="1"/>
    </xf>
    <xf numFmtId="168" fontId="3" fillId="0" borderId="12" xfId="1" applyNumberFormat="1" applyFont="1" applyFill="1" applyBorder="1" applyAlignment="1" applyProtection="1">
      <alignment horizontal="center"/>
      <protection hidden="1"/>
    </xf>
    <xf numFmtId="169" fontId="3" fillId="0" borderId="44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alignment wrapText="1"/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9" fontId="3" fillId="0" borderId="28" xfId="1" applyNumberFormat="1" applyFont="1" applyFill="1" applyBorder="1" applyAlignment="1" applyProtection="1">
      <protection hidden="1"/>
    </xf>
    <xf numFmtId="0" fontId="3" fillId="0" borderId="17" xfId="1" applyNumberFormat="1" applyFont="1" applyFill="1" applyBorder="1" applyAlignment="1" applyProtection="1">
      <alignment wrapText="1"/>
      <protection hidden="1"/>
    </xf>
    <xf numFmtId="165" fontId="3" fillId="0" borderId="24" xfId="1" applyNumberFormat="1" applyFont="1" applyFill="1" applyBorder="1" applyAlignment="1" applyProtection="1">
      <alignment horizontal="center"/>
      <protection hidden="1"/>
    </xf>
    <xf numFmtId="169" fontId="3" fillId="0" borderId="0" xfId="1" applyNumberFormat="1" applyFont="1" applyFill="1" applyAlignment="1" applyProtection="1">
      <protection hidden="1"/>
    </xf>
    <xf numFmtId="0" fontId="3" fillId="0" borderId="24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1" fillId="0" borderId="44" xfId="1" applyBorder="1" applyProtection="1">
      <protection hidden="1"/>
    </xf>
    <xf numFmtId="0" fontId="1" fillId="0" borderId="16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6" xfId="1" applyNumberFormat="1" applyFont="1" applyFill="1" applyBorder="1" applyAlignment="1" applyProtection="1">
      <alignment horizontal="center"/>
      <protection hidden="1"/>
    </xf>
    <xf numFmtId="168" fontId="2" fillId="0" borderId="16" xfId="1" applyNumberFormat="1" applyFont="1" applyFill="1" applyBorder="1" applyAlignment="1" applyProtection="1">
      <alignment horizontal="center"/>
      <protection hidden="1"/>
    </xf>
    <xf numFmtId="164" fontId="2" fillId="0" borderId="45" xfId="1" applyNumberFormat="1" applyFont="1" applyFill="1" applyBorder="1" applyAlignment="1" applyProtection="1">
      <alignment horizontal="right"/>
      <protection hidden="1"/>
    </xf>
    <xf numFmtId="164" fontId="2" fillId="0" borderId="36" xfId="1" applyNumberFormat="1" applyFont="1" applyFill="1" applyBorder="1" applyAlignment="1" applyProtection="1">
      <alignment horizontal="right"/>
      <protection hidden="1"/>
    </xf>
    <xf numFmtId="164" fontId="2" fillId="0" borderId="1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166" fontId="2" fillId="0" borderId="16" xfId="1" applyNumberFormat="1" applyFont="1" applyFill="1" applyBorder="1" applyAlignment="1" applyProtection="1">
      <alignment horizontal="center"/>
      <protection hidden="1"/>
    </xf>
    <xf numFmtId="165" fontId="2" fillId="0" borderId="16" xfId="1" applyNumberFormat="1" applyFont="1" applyFill="1" applyBorder="1" applyAlignment="1" applyProtection="1">
      <alignment horizontal="center"/>
      <protection hidden="1"/>
    </xf>
    <xf numFmtId="0" fontId="3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9"/>
  <sheetViews>
    <sheetView showGridLines="0" tabSelected="1" topLeftCell="C1" workbookViewId="0">
      <selection activeCell="O9" sqref="O9"/>
    </sheetView>
  </sheetViews>
  <sheetFormatPr defaultColWidth="9.140625" defaultRowHeight="12.75" x14ac:dyDescent="0.2"/>
  <cols>
    <col min="1" max="1" width="0.7109375" style="1" customWidth="1"/>
    <col min="2" max="2" width="40.140625" style="1" customWidth="1"/>
    <col min="3" max="3" width="20" style="1" customWidth="1"/>
    <col min="4" max="4" width="7.5703125" style="1" customWidth="1"/>
    <col min="5" max="5" width="12.85546875" style="1" customWidth="1"/>
    <col min="6" max="6" width="0" style="1" hidden="1" customWidth="1"/>
    <col min="7" max="7" width="13" style="1" customWidth="1"/>
    <col min="8" max="19" width="11.7109375" style="1" customWidth="1"/>
    <col min="20" max="20" width="6.7109375" style="1" customWidth="1"/>
    <col min="21" max="235" width="9.140625" style="1" customWidth="1"/>
    <col min="236" max="16384" width="9.140625" style="1"/>
  </cols>
  <sheetData>
    <row r="1" spans="1:20" ht="4.5" customHeight="1" x14ac:dyDescent="0.2">
      <c r="A1" s="2"/>
      <c r="B1" s="2"/>
      <c r="C1" s="2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2"/>
    </row>
    <row r="2" spans="1:20" ht="12.75" customHeight="1" x14ac:dyDescent="0.2">
      <c r="A2" s="2"/>
      <c r="B2" s="2"/>
      <c r="C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"/>
    </row>
    <row r="3" spans="1:20" ht="12.75" customHeight="1" x14ac:dyDescent="0.2">
      <c r="A3" s="2"/>
      <c r="B3" s="2"/>
      <c r="C3" s="2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37" t="s">
        <v>140</v>
      </c>
      <c r="P3" s="137"/>
      <c r="Q3" s="137"/>
      <c r="R3" s="137"/>
      <c r="S3" s="66"/>
      <c r="T3" s="2"/>
    </row>
    <row r="4" spans="1:20" ht="12.75" customHeight="1" x14ac:dyDescent="0.2">
      <c r="A4" s="2"/>
      <c r="B4" s="2"/>
      <c r="C4" s="2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37" t="s">
        <v>162</v>
      </c>
      <c r="P4" s="137"/>
      <c r="Q4" s="137"/>
      <c r="R4" s="137"/>
      <c r="S4" s="66"/>
      <c r="T4" s="2"/>
    </row>
    <row r="5" spans="1:20" ht="12.75" customHeight="1" x14ac:dyDescent="0.2">
      <c r="A5" s="2"/>
      <c r="B5" s="2"/>
      <c r="C5" s="2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37" t="s">
        <v>163</v>
      </c>
      <c r="P5" s="137"/>
      <c r="Q5" s="137"/>
      <c r="R5" s="137"/>
      <c r="S5" s="66"/>
      <c r="T5" s="2"/>
    </row>
    <row r="6" spans="1:20" ht="12.75" customHeight="1" x14ac:dyDescent="0.2">
      <c r="A6" s="2"/>
      <c r="B6" s="2"/>
      <c r="C6" s="2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37" t="s">
        <v>164</v>
      </c>
      <c r="P6" s="137"/>
      <c r="Q6" s="137"/>
      <c r="R6" s="137" t="s">
        <v>165</v>
      </c>
      <c r="S6" s="66"/>
      <c r="T6" s="2"/>
    </row>
    <row r="7" spans="1:20" ht="12.75" customHeight="1" x14ac:dyDescent="0.2">
      <c r="A7" s="2"/>
      <c r="B7" s="2"/>
      <c r="C7" s="2"/>
      <c r="D7" s="67"/>
      <c r="E7" s="67"/>
      <c r="F7" s="66"/>
      <c r="G7" s="66"/>
      <c r="H7" s="66"/>
      <c r="I7" s="66"/>
      <c r="J7" s="66"/>
      <c r="K7" s="66"/>
      <c r="L7" s="66"/>
      <c r="M7" s="66"/>
      <c r="N7" s="66"/>
      <c r="O7" s="138" t="s">
        <v>139</v>
      </c>
      <c r="P7" s="138"/>
      <c r="Q7" s="137"/>
      <c r="R7" s="137"/>
      <c r="S7" s="69"/>
      <c r="T7" s="2"/>
    </row>
    <row r="8" spans="1:20" ht="12.75" customHeight="1" x14ac:dyDescent="0.2">
      <c r="A8" s="2"/>
      <c r="B8" s="2"/>
      <c r="C8" s="2"/>
      <c r="D8" s="67"/>
      <c r="E8" s="67"/>
      <c r="F8" s="66"/>
      <c r="G8" s="66"/>
      <c r="H8" s="66"/>
      <c r="I8" s="66"/>
      <c r="J8" s="66"/>
      <c r="K8" s="66"/>
      <c r="L8" s="66"/>
      <c r="M8" s="66"/>
      <c r="N8" s="66"/>
      <c r="O8" s="139" t="s">
        <v>176</v>
      </c>
      <c r="P8" s="138"/>
      <c r="Q8" s="137"/>
      <c r="R8" s="137"/>
      <c r="S8" s="69"/>
      <c r="T8" s="2"/>
    </row>
    <row r="9" spans="1:20" ht="12.75" customHeight="1" x14ac:dyDescent="0.2">
      <c r="A9" s="2"/>
      <c r="B9" s="2"/>
      <c r="C9" s="2"/>
      <c r="D9" s="67"/>
      <c r="E9" s="67"/>
      <c r="F9" s="66"/>
      <c r="G9" s="66"/>
      <c r="H9" s="66"/>
      <c r="I9" s="66"/>
      <c r="J9" s="66"/>
      <c r="K9" s="66"/>
      <c r="L9" s="66"/>
      <c r="M9" s="66"/>
      <c r="N9" s="66"/>
      <c r="O9" s="138" t="s">
        <v>138</v>
      </c>
      <c r="P9" s="137"/>
      <c r="Q9" s="137"/>
      <c r="R9" s="137"/>
      <c r="S9" s="66"/>
      <c r="T9" s="2"/>
    </row>
    <row r="10" spans="1:2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 x14ac:dyDescent="0.2">
      <c r="A11" s="65" t="s">
        <v>166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2"/>
    </row>
    <row r="12" spans="1:2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 x14ac:dyDescent="0.2">
      <c r="A13" s="63" t="s">
        <v>167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 thickBot="1" x14ac:dyDescent="0.25">
      <c r="A14" s="63" t="s">
        <v>168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 t="s">
        <v>137</v>
      </c>
      <c r="T14" s="2"/>
    </row>
    <row r="15" spans="1:20" ht="12.75" customHeight="1" thickBot="1" x14ac:dyDescent="0.25">
      <c r="A15" s="13"/>
      <c r="B15" s="144" t="s">
        <v>169</v>
      </c>
      <c r="C15" s="144" t="s">
        <v>136</v>
      </c>
      <c r="D15" s="146" t="s">
        <v>135</v>
      </c>
      <c r="E15" s="148" t="s">
        <v>134</v>
      </c>
      <c r="F15" s="144" t="s">
        <v>133</v>
      </c>
      <c r="G15" s="144" t="s">
        <v>132</v>
      </c>
      <c r="H15" s="142" t="s">
        <v>131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3"/>
      <c r="T15" s="8"/>
    </row>
    <row r="16" spans="1:20" ht="23.25" customHeight="1" thickBot="1" x14ac:dyDescent="0.25">
      <c r="A16" s="13"/>
      <c r="B16" s="145"/>
      <c r="C16" s="145"/>
      <c r="D16" s="147"/>
      <c r="E16" s="148"/>
      <c r="F16" s="145"/>
      <c r="G16" s="145"/>
      <c r="H16" s="60" t="s">
        <v>130</v>
      </c>
      <c r="I16" s="60" t="s">
        <v>129</v>
      </c>
      <c r="J16" s="60" t="s">
        <v>128</v>
      </c>
      <c r="K16" s="60" t="s">
        <v>127</v>
      </c>
      <c r="L16" s="60" t="s">
        <v>126</v>
      </c>
      <c r="M16" s="60" t="s">
        <v>125</v>
      </c>
      <c r="N16" s="60" t="s">
        <v>124</v>
      </c>
      <c r="O16" s="60" t="s">
        <v>123</v>
      </c>
      <c r="P16" s="60" t="s">
        <v>122</v>
      </c>
      <c r="Q16" s="60" t="s">
        <v>121</v>
      </c>
      <c r="R16" s="60" t="s">
        <v>120</v>
      </c>
      <c r="S16" s="60" t="s">
        <v>119</v>
      </c>
      <c r="T16" s="8"/>
    </row>
    <row r="17" spans="1:20" ht="12.75" hidden="1" customHeight="1" x14ac:dyDescent="0.2">
      <c r="A17" s="13"/>
      <c r="B17" s="59" t="s">
        <v>55</v>
      </c>
      <c r="C17" s="58" t="s">
        <v>55</v>
      </c>
      <c r="D17" s="57" t="s">
        <v>55</v>
      </c>
      <c r="E17" s="56"/>
      <c r="F17" s="55"/>
      <c r="G17" s="54"/>
      <c r="H17" s="53"/>
      <c r="I17" s="53"/>
      <c r="J17" s="51"/>
      <c r="K17" s="52"/>
      <c r="L17" s="52"/>
      <c r="M17" s="52"/>
      <c r="N17" s="51"/>
      <c r="O17" s="51"/>
      <c r="P17" s="51"/>
      <c r="Q17" s="51"/>
      <c r="R17" s="51"/>
      <c r="S17" s="51"/>
      <c r="T17" s="8"/>
    </row>
    <row r="18" spans="1:20" ht="12.75" customHeight="1" x14ac:dyDescent="0.2">
      <c r="A18" s="13"/>
      <c r="B18" s="50" t="s">
        <v>118</v>
      </c>
      <c r="C18" s="48" t="s">
        <v>0</v>
      </c>
      <c r="D18" s="47" t="s">
        <v>0</v>
      </c>
      <c r="E18" s="46"/>
      <c r="F18" s="45" t="s">
        <v>0</v>
      </c>
      <c r="G18" s="44">
        <v>0</v>
      </c>
      <c r="H18" s="43" t="s">
        <v>0</v>
      </c>
      <c r="I18" s="42" t="s">
        <v>0</v>
      </c>
      <c r="J18" s="42" t="s">
        <v>0</v>
      </c>
      <c r="K18" s="42" t="s">
        <v>0</v>
      </c>
      <c r="L18" s="42" t="s">
        <v>0</v>
      </c>
      <c r="M18" s="42" t="s">
        <v>0</v>
      </c>
      <c r="N18" s="42" t="s">
        <v>0</v>
      </c>
      <c r="O18" s="42" t="s">
        <v>0</v>
      </c>
      <c r="P18" s="42" t="s">
        <v>0</v>
      </c>
      <c r="Q18" s="42" t="s">
        <v>0</v>
      </c>
      <c r="R18" s="42" t="s">
        <v>0</v>
      </c>
      <c r="S18" s="42" t="s">
        <v>0</v>
      </c>
      <c r="T18" s="8"/>
    </row>
    <row r="19" spans="1:20" ht="12.75" customHeight="1" x14ac:dyDescent="0.2">
      <c r="A19" s="13"/>
      <c r="B19" s="49" t="s">
        <v>117</v>
      </c>
      <c r="C19" s="48" t="s">
        <v>0</v>
      </c>
      <c r="D19" s="47" t="s">
        <v>0</v>
      </c>
      <c r="E19" s="46"/>
      <c r="F19" s="45" t="s">
        <v>0</v>
      </c>
      <c r="G19" s="44">
        <v>0</v>
      </c>
      <c r="H19" s="43" t="s">
        <v>0</v>
      </c>
      <c r="I19" s="42" t="s">
        <v>0</v>
      </c>
      <c r="J19" s="42" t="s">
        <v>0</v>
      </c>
      <c r="K19" s="42" t="s">
        <v>0</v>
      </c>
      <c r="L19" s="42" t="s">
        <v>0</v>
      </c>
      <c r="M19" s="42" t="s">
        <v>0</v>
      </c>
      <c r="N19" s="42" t="s">
        <v>0</v>
      </c>
      <c r="O19" s="42" t="s">
        <v>0</v>
      </c>
      <c r="P19" s="42" t="s">
        <v>0</v>
      </c>
      <c r="Q19" s="42" t="s">
        <v>0</v>
      </c>
      <c r="R19" s="42" t="s">
        <v>0</v>
      </c>
      <c r="S19" s="42" t="s">
        <v>0</v>
      </c>
      <c r="T19" s="8"/>
    </row>
    <row r="20" spans="1:20" ht="12.75" customHeight="1" x14ac:dyDescent="0.2">
      <c r="A20" s="13"/>
      <c r="B20" s="41" t="s">
        <v>116</v>
      </c>
      <c r="C20" s="40" t="s">
        <v>0</v>
      </c>
      <c r="D20" s="39" t="s">
        <v>0</v>
      </c>
      <c r="E20" s="38"/>
      <c r="F20" s="37" t="s">
        <v>0</v>
      </c>
      <c r="G20" s="36">
        <v>0</v>
      </c>
      <c r="H20" s="35" t="s">
        <v>0</v>
      </c>
      <c r="I20" s="34" t="s">
        <v>0</v>
      </c>
      <c r="J20" s="34" t="s">
        <v>0</v>
      </c>
      <c r="K20" s="34" t="s">
        <v>0</v>
      </c>
      <c r="L20" s="34" t="s">
        <v>0</v>
      </c>
      <c r="M20" s="34" t="s">
        <v>0</v>
      </c>
      <c r="N20" s="34" t="s">
        <v>0</v>
      </c>
      <c r="O20" s="34" t="s">
        <v>0</v>
      </c>
      <c r="P20" s="34" t="s">
        <v>0</v>
      </c>
      <c r="Q20" s="34" t="s">
        <v>0</v>
      </c>
      <c r="R20" s="34" t="s">
        <v>0</v>
      </c>
      <c r="S20" s="34" t="s">
        <v>0</v>
      </c>
      <c r="T20" s="8"/>
    </row>
    <row r="21" spans="1:20" ht="12.75" customHeight="1" x14ac:dyDescent="0.2">
      <c r="A21" s="13"/>
      <c r="B21" s="149" t="s">
        <v>115</v>
      </c>
      <c r="C21" s="149"/>
      <c r="D21" s="149"/>
      <c r="E21" s="149"/>
      <c r="F21" s="150"/>
      <c r="G21" s="21">
        <v>1090000</v>
      </c>
      <c r="H21" s="21">
        <v>115900</v>
      </c>
      <c r="I21" s="21">
        <v>55900</v>
      </c>
      <c r="J21" s="20">
        <v>65900</v>
      </c>
      <c r="K21" s="21">
        <v>165900</v>
      </c>
      <c r="L21" s="21">
        <v>65900</v>
      </c>
      <c r="M21" s="20">
        <v>65900</v>
      </c>
      <c r="N21" s="21">
        <v>165900</v>
      </c>
      <c r="O21" s="21">
        <v>35900</v>
      </c>
      <c r="P21" s="20">
        <v>30500</v>
      </c>
      <c r="Q21" s="21">
        <v>215500</v>
      </c>
      <c r="R21" s="21">
        <v>30500</v>
      </c>
      <c r="S21" s="20">
        <v>76300</v>
      </c>
      <c r="T21" s="8"/>
    </row>
    <row r="22" spans="1:20" ht="21.75" customHeight="1" x14ac:dyDescent="0.2">
      <c r="A22" s="13"/>
      <c r="B22" s="19" t="s">
        <v>111</v>
      </c>
      <c r="C22" s="18" t="s">
        <v>114</v>
      </c>
      <c r="D22" s="16">
        <v>0</v>
      </c>
      <c r="E22" s="17">
        <v>1001001</v>
      </c>
      <c r="F22" s="16"/>
      <c r="G22" s="15">
        <v>152000</v>
      </c>
      <c r="H22" s="15">
        <v>12600</v>
      </c>
      <c r="I22" s="15">
        <v>12600</v>
      </c>
      <c r="J22" s="15">
        <v>12600</v>
      </c>
      <c r="K22" s="15">
        <v>12600</v>
      </c>
      <c r="L22" s="15">
        <v>12600</v>
      </c>
      <c r="M22" s="15">
        <v>12600</v>
      </c>
      <c r="N22" s="15">
        <v>12600</v>
      </c>
      <c r="O22" s="15">
        <v>12600</v>
      </c>
      <c r="P22" s="15">
        <v>12600</v>
      </c>
      <c r="Q22" s="15">
        <v>12600</v>
      </c>
      <c r="R22" s="15">
        <v>12600</v>
      </c>
      <c r="S22" s="15">
        <v>13400</v>
      </c>
      <c r="T22" s="8"/>
    </row>
    <row r="23" spans="1:20" ht="21.75" customHeight="1" x14ac:dyDescent="0.2">
      <c r="A23" s="13"/>
      <c r="B23" s="29" t="s">
        <v>111</v>
      </c>
      <c r="C23" s="28" t="s">
        <v>113</v>
      </c>
      <c r="D23" s="26">
        <v>0</v>
      </c>
      <c r="E23" s="27">
        <v>1001001</v>
      </c>
      <c r="F23" s="26"/>
      <c r="G23" s="14">
        <v>28000</v>
      </c>
      <c r="H23" s="14">
        <v>2300</v>
      </c>
      <c r="I23" s="14">
        <v>2300</v>
      </c>
      <c r="J23" s="14">
        <v>2300</v>
      </c>
      <c r="K23" s="14">
        <v>2300</v>
      </c>
      <c r="L23" s="14">
        <v>2300</v>
      </c>
      <c r="M23" s="14">
        <v>2300</v>
      </c>
      <c r="N23" s="14">
        <v>2300</v>
      </c>
      <c r="O23" s="14">
        <v>2300</v>
      </c>
      <c r="P23" s="14">
        <v>2400</v>
      </c>
      <c r="Q23" s="14">
        <v>2400</v>
      </c>
      <c r="R23" s="14">
        <v>2400</v>
      </c>
      <c r="S23" s="14">
        <v>2400</v>
      </c>
      <c r="T23" s="8"/>
    </row>
    <row r="24" spans="1:20" ht="21.75" customHeight="1" x14ac:dyDescent="0.2">
      <c r="A24" s="13"/>
      <c r="B24" s="29" t="s">
        <v>111</v>
      </c>
      <c r="C24" s="28" t="s">
        <v>112</v>
      </c>
      <c r="D24" s="26">
        <v>0</v>
      </c>
      <c r="E24" s="27">
        <v>1001001</v>
      </c>
      <c r="F24" s="26"/>
      <c r="G24" s="14">
        <v>900000</v>
      </c>
      <c r="H24" s="14">
        <v>100000</v>
      </c>
      <c r="I24" s="14">
        <v>40000</v>
      </c>
      <c r="J24" s="14">
        <v>50000</v>
      </c>
      <c r="K24" s="14">
        <v>150000</v>
      </c>
      <c r="L24" s="14">
        <v>50000</v>
      </c>
      <c r="M24" s="14">
        <v>50000</v>
      </c>
      <c r="N24" s="14">
        <v>150000</v>
      </c>
      <c r="O24" s="14">
        <v>20000</v>
      </c>
      <c r="P24" s="14">
        <v>15000</v>
      </c>
      <c r="Q24" s="14">
        <v>200000</v>
      </c>
      <c r="R24" s="14">
        <v>15000</v>
      </c>
      <c r="S24" s="14">
        <v>60000</v>
      </c>
      <c r="T24" s="8"/>
    </row>
    <row r="25" spans="1:20" ht="21.75" customHeight="1" x14ac:dyDescent="0.2">
      <c r="A25" s="13"/>
      <c r="B25" s="25" t="s">
        <v>111</v>
      </c>
      <c r="C25" s="24" t="s">
        <v>110</v>
      </c>
      <c r="D25" s="22">
        <v>0</v>
      </c>
      <c r="E25" s="23">
        <v>1001001</v>
      </c>
      <c r="F25" s="22"/>
      <c r="G25" s="14">
        <v>10000</v>
      </c>
      <c r="H25" s="14">
        <v>1000</v>
      </c>
      <c r="I25" s="14">
        <v>1000</v>
      </c>
      <c r="J25" s="14">
        <v>1000</v>
      </c>
      <c r="K25" s="14">
        <v>1000</v>
      </c>
      <c r="L25" s="14">
        <v>1000</v>
      </c>
      <c r="M25" s="14">
        <v>1000</v>
      </c>
      <c r="N25" s="14">
        <v>1000</v>
      </c>
      <c r="O25" s="14">
        <v>1000</v>
      </c>
      <c r="P25" s="14">
        <v>500</v>
      </c>
      <c r="Q25" s="14">
        <v>500</v>
      </c>
      <c r="R25" s="14">
        <v>500</v>
      </c>
      <c r="S25" s="14">
        <v>500</v>
      </c>
      <c r="T25" s="8"/>
    </row>
    <row r="26" spans="1:20" ht="12.75" customHeight="1" x14ac:dyDescent="0.2">
      <c r="A26" s="13"/>
      <c r="B26" s="149" t="s">
        <v>109</v>
      </c>
      <c r="C26" s="149"/>
      <c r="D26" s="149"/>
      <c r="E26" s="149"/>
      <c r="F26" s="150"/>
      <c r="G26" s="21">
        <v>47000</v>
      </c>
      <c r="H26" s="21">
        <v>3900</v>
      </c>
      <c r="I26" s="21">
        <v>4000</v>
      </c>
      <c r="J26" s="20">
        <v>4000</v>
      </c>
      <c r="K26" s="21">
        <v>4000</v>
      </c>
      <c r="L26" s="21">
        <v>4000</v>
      </c>
      <c r="M26" s="20">
        <v>4000</v>
      </c>
      <c r="N26" s="21">
        <v>4000</v>
      </c>
      <c r="O26" s="21">
        <v>4000</v>
      </c>
      <c r="P26" s="20">
        <v>4000</v>
      </c>
      <c r="Q26" s="21">
        <v>4000</v>
      </c>
      <c r="R26" s="21">
        <v>4000</v>
      </c>
      <c r="S26" s="20">
        <v>3100</v>
      </c>
      <c r="T26" s="8"/>
    </row>
    <row r="27" spans="1:20" ht="12.75" customHeight="1" x14ac:dyDescent="0.2">
      <c r="A27" s="13"/>
      <c r="B27" s="19" t="s">
        <v>106</v>
      </c>
      <c r="C27" s="18" t="s">
        <v>108</v>
      </c>
      <c r="D27" s="16">
        <v>0</v>
      </c>
      <c r="E27" s="17">
        <v>1001001</v>
      </c>
      <c r="F27" s="16"/>
      <c r="G27" s="15">
        <v>18000</v>
      </c>
      <c r="H27" s="15">
        <v>1500</v>
      </c>
      <c r="I27" s="15">
        <v>1600</v>
      </c>
      <c r="J27" s="15">
        <v>1600</v>
      </c>
      <c r="K27" s="15">
        <v>1600</v>
      </c>
      <c r="L27" s="15">
        <v>1600</v>
      </c>
      <c r="M27" s="15">
        <v>1600</v>
      </c>
      <c r="N27" s="15">
        <v>1600</v>
      </c>
      <c r="O27" s="15">
        <v>1600</v>
      </c>
      <c r="P27" s="15">
        <v>1600</v>
      </c>
      <c r="Q27" s="15">
        <v>1600</v>
      </c>
      <c r="R27" s="15">
        <v>1600</v>
      </c>
      <c r="S27" s="15">
        <v>500</v>
      </c>
      <c r="T27" s="8"/>
    </row>
    <row r="28" spans="1:20" ht="12.75" customHeight="1" x14ac:dyDescent="0.2">
      <c r="A28" s="13"/>
      <c r="B28" s="29" t="s">
        <v>106</v>
      </c>
      <c r="C28" s="28" t="s">
        <v>107</v>
      </c>
      <c r="D28" s="26">
        <v>0</v>
      </c>
      <c r="E28" s="27">
        <v>1001001</v>
      </c>
      <c r="F28" s="26"/>
      <c r="G28" s="14">
        <v>180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180</v>
      </c>
      <c r="T28" s="8"/>
    </row>
    <row r="29" spans="1:20" ht="12.75" customHeight="1" x14ac:dyDescent="0.2">
      <c r="A29" s="13"/>
      <c r="B29" s="25" t="s">
        <v>106</v>
      </c>
      <c r="C29" s="24" t="s">
        <v>105</v>
      </c>
      <c r="D29" s="22">
        <v>0</v>
      </c>
      <c r="E29" s="23">
        <v>1001001</v>
      </c>
      <c r="F29" s="22"/>
      <c r="G29" s="14">
        <v>28820</v>
      </c>
      <c r="H29" s="14">
        <v>2400</v>
      </c>
      <c r="I29" s="14">
        <v>2400</v>
      </c>
      <c r="J29" s="14">
        <v>2400</v>
      </c>
      <c r="K29" s="14">
        <v>2400</v>
      </c>
      <c r="L29" s="14">
        <v>2400</v>
      </c>
      <c r="M29" s="14">
        <v>2400</v>
      </c>
      <c r="N29" s="14">
        <v>2400</v>
      </c>
      <c r="O29" s="14">
        <v>2400</v>
      </c>
      <c r="P29" s="14">
        <v>2400</v>
      </c>
      <c r="Q29" s="14">
        <v>2400</v>
      </c>
      <c r="R29" s="14">
        <v>2400</v>
      </c>
      <c r="S29" s="14">
        <v>2420</v>
      </c>
      <c r="T29" s="8"/>
    </row>
    <row r="30" spans="1:20" ht="12.75" customHeight="1" x14ac:dyDescent="0.2">
      <c r="A30" s="13"/>
      <c r="B30" s="149" t="s">
        <v>104</v>
      </c>
      <c r="C30" s="149"/>
      <c r="D30" s="149"/>
      <c r="E30" s="149"/>
      <c r="F30" s="150"/>
      <c r="G30" s="21">
        <v>48000</v>
      </c>
      <c r="H30" s="21">
        <v>4000</v>
      </c>
      <c r="I30" s="21">
        <v>4000</v>
      </c>
      <c r="J30" s="20">
        <v>4000</v>
      </c>
      <c r="K30" s="21">
        <v>4000</v>
      </c>
      <c r="L30" s="21">
        <v>4000</v>
      </c>
      <c r="M30" s="20">
        <v>4000</v>
      </c>
      <c r="N30" s="21">
        <v>4000</v>
      </c>
      <c r="O30" s="21">
        <v>4000</v>
      </c>
      <c r="P30" s="20">
        <v>4000</v>
      </c>
      <c r="Q30" s="21">
        <v>4000</v>
      </c>
      <c r="R30" s="21">
        <v>4000</v>
      </c>
      <c r="S30" s="20">
        <v>4000</v>
      </c>
      <c r="T30" s="8"/>
    </row>
    <row r="31" spans="1:20" ht="12.75" customHeight="1" x14ac:dyDescent="0.2">
      <c r="A31" s="13"/>
      <c r="B31" s="33" t="s">
        <v>103</v>
      </c>
      <c r="C31" s="32" t="s">
        <v>102</v>
      </c>
      <c r="D31" s="30">
        <v>0</v>
      </c>
      <c r="E31" s="31">
        <v>1001001</v>
      </c>
      <c r="F31" s="30"/>
      <c r="G31" s="15">
        <v>48000</v>
      </c>
      <c r="H31" s="15">
        <v>4000</v>
      </c>
      <c r="I31" s="15">
        <v>4000</v>
      </c>
      <c r="J31" s="15">
        <v>4000</v>
      </c>
      <c r="K31" s="15">
        <v>4000</v>
      </c>
      <c r="L31" s="15">
        <v>4000</v>
      </c>
      <c r="M31" s="15">
        <v>4000</v>
      </c>
      <c r="N31" s="15">
        <v>4000</v>
      </c>
      <c r="O31" s="15">
        <v>4000</v>
      </c>
      <c r="P31" s="15">
        <v>4000</v>
      </c>
      <c r="Q31" s="15">
        <v>4000</v>
      </c>
      <c r="R31" s="15">
        <v>4000</v>
      </c>
      <c r="S31" s="15">
        <v>4000</v>
      </c>
      <c r="T31" s="8"/>
    </row>
    <row r="32" spans="1:20" ht="21.75" customHeight="1" x14ac:dyDescent="0.2">
      <c r="A32" s="13"/>
      <c r="B32" s="149" t="s">
        <v>101</v>
      </c>
      <c r="C32" s="149"/>
      <c r="D32" s="149"/>
      <c r="E32" s="149"/>
      <c r="F32" s="150"/>
      <c r="G32" s="21">
        <v>1035500</v>
      </c>
      <c r="H32" s="21">
        <v>84250</v>
      </c>
      <c r="I32" s="21">
        <v>84250</v>
      </c>
      <c r="J32" s="20">
        <v>90250</v>
      </c>
      <c r="K32" s="21">
        <v>84250</v>
      </c>
      <c r="L32" s="21">
        <v>84250</v>
      </c>
      <c r="M32" s="20">
        <v>90250</v>
      </c>
      <c r="N32" s="21">
        <v>84250</v>
      </c>
      <c r="O32" s="21">
        <v>84250</v>
      </c>
      <c r="P32" s="20">
        <v>90250</v>
      </c>
      <c r="Q32" s="21">
        <v>84250</v>
      </c>
      <c r="R32" s="21">
        <v>84250</v>
      </c>
      <c r="S32" s="20">
        <v>90750</v>
      </c>
      <c r="T32" s="8"/>
    </row>
    <row r="33" spans="1:20" ht="21.75" customHeight="1" x14ac:dyDescent="0.2">
      <c r="A33" s="13"/>
      <c r="B33" s="19" t="s">
        <v>97</v>
      </c>
      <c r="C33" s="18" t="s">
        <v>100</v>
      </c>
      <c r="D33" s="16">
        <v>0</v>
      </c>
      <c r="E33" s="17">
        <v>1001001</v>
      </c>
      <c r="F33" s="16"/>
      <c r="G33" s="15">
        <v>123000</v>
      </c>
      <c r="H33" s="15">
        <v>10250</v>
      </c>
      <c r="I33" s="15">
        <v>10250</v>
      </c>
      <c r="J33" s="15">
        <v>10250</v>
      </c>
      <c r="K33" s="15">
        <v>10250</v>
      </c>
      <c r="L33" s="15">
        <v>10250</v>
      </c>
      <c r="M33" s="15">
        <v>10250</v>
      </c>
      <c r="N33" s="15">
        <v>10250</v>
      </c>
      <c r="O33" s="15">
        <v>10250</v>
      </c>
      <c r="P33" s="15">
        <v>10250</v>
      </c>
      <c r="Q33" s="15">
        <v>10250</v>
      </c>
      <c r="R33" s="15">
        <v>10250</v>
      </c>
      <c r="S33" s="15">
        <v>10250</v>
      </c>
      <c r="T33" s="8"/>
    </row>
    <row r="34" spans="1:20" ht="21.75" customHeight="1" x14ac:dyDescent="0.2">
      <c r="A34" s="13"/>
      <c r="B34" s="29" t="s">
        <v>97</v>
      </c>
      <c r="C34" s="28" t="s">
        <v>99</v>
      </c>
      <c r="D34" s="26">
        <v>0</v>
      </c>
      <c r="E34" s="27">
        <v>1001001</v>
      </c>
      <c r="F34" s="26"/>
      <c r="G34" s="14">
        <v>12500</v>
      </c>
      <c r="H34" s="14">
        <v>1000</v>
      </c>
      <c r="I34" s="14">
        <v>1000</v>
      </c>
      <c r="J34" s="14">
        <v>1000</v>
      </c>
      <c r="K34" s="14">
        <v>1000</v>
      </c>
      <c r="L34" s="14">
        <v>1000</v>
      </c>
      <c r="M34" s="14">
        <v>1000</v>
      </c>
      <c r="N34" s="14">
        <v>1000</v>
      </c>
      <c r="O34" s="14">
        <v>1000</v>
      </c>
      <c r="P34" s="14">
        <v>1000</v>
      </c>
      <c r="Q34" s="14">
        <v>1000</v>
      </c>
      <c r="R34" s="14">
        <v>1000</v>
      </c>
      <c r="S34" s="14">
        <v>1500</v>
      </c>
      <c r="T34" s="8"/>
    </row>
    <row r="35" spans="1:20" ht="21.75" customHeight="1" x14ac:dyDescent="0.2">
      <c r="A35" s="13"/>
      <c r="B35" s="29" t="s">
        <v>97</v>
      </c>
      <c r="C35" s="28" t="s">
        <v>98</v>
      </c>
      <c r="D35" s="26">
        <v>0</v>
      </c>
      <c r="E35" s="27">
        <v>1001001</v>
      </c>
      <c r="F35" s="26"/>
      <c r="G35" s="14">
        <v>800000</v>
      </c>
      <c r="H35" s="14">
        <v>65000</v>
      </c>
      <c r="I35" s="14">
        <v>65000</v>
      </c>
      <c r="J35" s="14">
        <v>70000</v>
      </c>
      <c r="K35" s="14">
        <v>65000</v>
      </c>
      <c r="L35" s="14">
        <v>65000</v>
      </c>
      <c r="M35" s="14">
        <v>70000</v>
      </c>
      <c r="N35" s="14">
        <v>65000</v>
      </c>
      <c r="O35" s="14">
        <v>65000</v>
      </c>
      <c r="P35" s="14">
        <v>70000</v>
      </c>
      <c r="Q35" s="14">
        <v>65000</v>
      </c>
      <c r="R35" s="14">
        <v>65000</v>
      </c>
      <c r="S35" s="14">
        <v>70000</v>
      </c>
      <c r="T35" s="8"/>
    </row>
    <row r="36" spans="1:20" ht="21.75" customHeight="1" x14ac:dyDescent="0.2">
      <c r="A36" s="13"/>
      <c r="B36" s="25" t="s">
        <v>97</v>
      </c>
      <c r="C36" s="24" t="s">
        <v>96</v>
      </c>
      <c r="D36" s="22">
        <v>0</v>
      </c>
      <c r="E36" s="23">
        <v>1001001</v>
      </c>
      <c r="F36" s="22"/>
      <c r="G36" s="14">
        <v>100000</v>
      </c>
      <c r="H36" s="14">
        <v>8000</v>
      </c>
      <c r="I36" s="14">
        <v>8000</v>
      </c>
      <c r="J36" s="14">
        <v>9000</v>
      </c>
      <c r="K36" s="14">
        <v>8000</v>
      </c>
      <c r="L36" s="14">
        <v>8000</v>
      </c>
      <c r="M36" s="14">
        <v>9000</v>
      </c>
      <c r="N36" s="14">
        <v>8000</v>
      </c>
      <c r="O36" s="14">
        <v>8000</v>
      </c>
      <c r="P36" s="14">
        <v>9000</v>
      </c>
      <c r="Q36" s="14">
        <v>8000</v>
      </c>
      <c r="R36" s="14">
        <v>8000</v>
      </c>
      <c r="S36" s="14">
        <v>9000</v>
      </c>
      <c r="T36" s="8"/>
    </row>
    <row r="37" spans="1:20" ht="12.75" customHeight="1" x14ac:dyDescent="0.2">
      <c r="A37" s="13"/>
      <c r="B37" s="149" t="s">
        <v>95</v>
      </c>
      <c r="C37" s="149"/>
      <c r="D37" s="149"/>
      <c r="E37" s="149"/>
      <c r="F37" s="150"/>
      <c r="G37" s="21">
        <v>10000</v>
      </c>
      <c r="H37" s="21">
        <v>1000</v>
      </c>
      <c r="I37" s="21">
        <v>1000</v>
      </c>
      <c r="J37" s="20">
        <v>1000</v>
      </c>
      <c r="K37" s="21">
        <v>1000</v>
      </c>
      <c r="L37" s="21">
        <v>1000</v>
      </c>
      <c r="M37" s="20">
        <v>1000</v>
      </c>
      <c r="N37" s="21">
        <v>1000</v>
      </c>
      <c r="O37" s="21">
        <v>1000</v>
      </c>
      <c r="P37" s="20">
        <v>500</v>
      </c>
      <c r="Q37" s="21">
        <v>500</v>
      </c>
      <c r="R37" s="21">
        <v>500</v>
      </c>
      <c r="S37" s="20">
        <v>500</v>
      </c>
      <c r="T37" s="8"/>
    </row>
    <row r="38" spans="1:20" ht="21.75" customHeight="1" x14ac:dyDescent="0.2">
      <c r="A38" s="13"/>
      <c r="B38" s="33" t="s">
        <v>94</v>
      </c>
      <c r="C38" s="32" t="s">
        <v>93</v>
      </c>
      <c r="D38" s="30">
        <v>0</v>
      </c>
      <c r="E38" s="31">
        <v>1001001</v>
      </c>
      <c r="F38" s="30"/>
      <c r="G38" s="15">
        <v>10000</v>
      </c>
      <c r="H38" s="15">
        <v>1000</v>
      </c>
      <c r="I38" s="15">
        <v>1000</v>
      </c>
      <c r="J38" s="15">
        <v>1000</v>
      </c>
      <c r="K38" s="15">
        <v>1000</v>
      </c>
      <c r="L38" s="15">
        <v>1000</v>
      </c>
      <c r="M38" s="15">
        <v>1000</v>
      </c>
      <c r="N38" s="15">
        <v>1000</v>
      </c>
      <c r="O38" s="15">
        <v>1000</v>
      </c>
      <c r="P38" s="15">
        <v>500</v>
      </c>
      <c r="Q38" s="15">
        <v>500</v>
      </c>
      <c r="R38" s="15">
        <v>500</v>
      </c>
      <c r="S38" s="15">
        <v>500</v>
      </c>
      <c r="T38" s="8"/>
    </row>
    <row r="39" spans="1:20" ht="12.75" customHeight="1" x14ac:dyDescent="0.2">
      <c r="A39" s="13"/>
      <c r="B39" s="149" t="s">
        <v>92</v>
      </c>
      <c r="C39" s="149"/>
      <c r="D39" s="149"/>
      <c r="E39" s="149"/>
      <c r="F39" s="150"/>
      <c r="G39" s="21">
        <v>230446500</v>
      </c>
      <c r="H39" s="21">
        <v>8474300</v>
      </c>
      <c r="I39" s="21">
        <v>16514300</v>
      </c>
      <c r="J39" s="20">
        <v>19184800</v>
      </c>
      <c r="K39" s="21">
        <v>19443800</v>
      </c>
      <c r="L39" s="21">
        <v>16794300</v>
      </c>
      <c r="M39" s="20">
        <v>18134300</v>
      </c>
      <c r="N39" s="21">
        <v>19494300</v>
      </c>
      <c r="O39" s="21">
        <v>16654300</v>
      </c>
      <c r="P39" s="20">
        <v>17244300</v>
      </c>
      <c r="Q39" s="21">
        <v>19394300</v>
      </c>
      <c r="R39" s="21">
        <v>18214300</v>
      </c>
      <c r="S39" s="20">
        <v>40899200</v>
      </c>
      <c r="T39" s="8"/>
    </row>
    <row r="40" spans="1:20" ht="12.75" customHeight="1" x14ac:dyDescent="0.2">
      <c r="A40" s="13"/>
      <c r="B40" s="19" t="s">
        <v>78</v>
      </c>
      <c r="C40" s="18" t="s">
        <v>91</v>
      </c>
      <c r="D40" s="16">
        <v>0</v>
      </c>
      <c r="E40" s="17">
        <v>1001001</v>
      </c>
      <c r="F40" s="16"/>
      <c r="G40" s="15">
        <v>830000</v>
      </c>
      <c r="H40" s="15">
        <v>80000</v>
      </c>
      <c r="I40" s="15">
        <v>50000</v>
      </c>
      <c r="J40" s="15">
        <v>70000</v>
      </c>
      <c r="K40" s="15">
        <v>20000</v>
      </c>
      <c r="L40" s="15">
        <v>60000</v>
      </c>
      <c r="M40" s="15">
        <v>70000</v>
      </c>
      <c r="N40" s="15">
        <v>50000</v>
      </c>
      <c r="O40" s="15">
        <v>50000</v>
      </c>
      <c r="P40" s="15">
        <v>30000</v>
      </c>
      <c r="Q40" s="15">
        <v>50000</v>
      </c>
      <c r="R40" s="15">
        <v>30000</v>
      </c>
      <c r="S40" s="15">
        <v>270000</v>
      </c>
      <c r="T40" s="8"/>
    </row>
    <row r="41" spans="1:20" ht="12.75" customHeight="1" x14ac:dyDescent="0.2">
      <c r="A41" s="13"/>
      <c r="B41" s="29" t="s">
        <v>78</v>
      </c>
      <c r="C41" s="28" t="s">
        <v>90</v>
      </c>
      <c r="D41" s="26">
        <v>0</v>
      </c>
      <c r="E41" s="27">
        <v>1001001</v>
      </c>
      <c r="F41" s="26"/>
      <c r="G41" s="14">
        <v>192400000</v>
      </c>
      <c r="H41" s="14">
        <v>6700000</v>
      </c>
      <c r="I41" s="14">
        <v>15300000</v>
      </c>
      <c r="J41" s="14">
        <v>15700000</v>
      </c>
      <c r="K41" s="14">
        <v>15500000</v>
      </c>
      <c r="L41" s="14">
        <v>15500000</v>
      </c>
      <c r="M41" s="14">
        <v>16310000</v>
      </c>
      <c r="N41" s="14">
        <v>15700000</v>
      </c>
      <c r="O41" s="14">
        <v>15500000</v>
      </c>
      <c r="P41" s="14">
        <v>15500000</v>
      </c>
      <c r="Q41" s="14">
        <v>15240000</v>
      </c>
      <c r="R41" s="14">
        <v>17000000</v>
      </c>
      <c r="S41" s="14">
        <v>28450000</v>
      </c>
      <c r="T41" s="8"/>
    </row>
    <row r="42" spans="1:20" ht="12.75" customHeight="1" x14ac:dyDescent="0.2">
      <c r="A42" s="13"/>
      <c r="B42" s="29" t="s">
        <v>78</v>
      </c>
      <c r="C42" s="28" t="s">
        <v>89</v>
      </c>
      <c r="D42" s="26">
        <v>0</v>
      </c>
      <c r="E42" s="27">
        <v>1001001</v>
      </c>
      <c r="F42" s="26"/>
      <c r="G42" s="14">
        <v>1640000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640000</v>
      </c>
      <c r="N42" s="14">
        <v>0</v>
      </c>
      <c r="O42" s="14">
        <v>0</v>
      </c>
      <c r="P42" s="14">
        <v>0</v>
      </c>
      <c r="Q42" s="14">
        <v>1000000</v>
      </c>
      <c r="R42" s="14">
        <v>0</v>
      </c>
      <c r="S42" s="14">
        <v>0</v>
      </c>
      <c r="T42" s="8"/>
    </row>
    <row r="43" spans="1:20" ht="12.75" customHeight="1" x14ac:dyDescent="0.2">
      <c r="A43" s="13"/>
      <c r="B43" s="29" t="s">
        <v>78</v>
      </c>
      <c r="C43" s="28" t="s">
        <v>88</v>
      </c>
      <c r="D43" s="26">
        <v>0</v>
      </c>
      <c r="E43" s="27">
        <v>1001001</v>
      </c>
      <c r="F43" s="26"/>
      <c r="G43" s="14">
        <v>700000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700000</v>
      </c>
      <c r="T43" s="8"/>
    </row>
    <row r="44" spans="1:20" ht="12.75" customHeight="1" x14ac:dyDescent="0.2">
      <c r="A44" s="13"/>
      <c r="B44" s="29" t="s">
        <v>78</v>
      </c>
      <c r="C44" s="28" t="s">
        <v>87</v>
      </c>
      <c r="D44" s="26">
        <v>0</v>
      </c>
      <c r="E44" s="27">
        <v>1001001</v>
      </c>
      <c r="F44" s="26"/>
      <c r="G44" s="14">
        <v>250000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250000</v>
      </c>
      <c r="T44" s="8"/>
    </row>
    <row r="45" spans="1:20" ht="12.75" customHeight="1" x14ac:dyDescent="0.2">
      <c r="A45" s="13"/>
      <c r="B45" s="29" t="s">
        <v>78</v>
      </c>
      <c r="C45" s="28" t="s">
        <v>86</v>
      </c>
      <c r="D45" s="26">
        <v>0</v>
      </c>
      <c r="E45" s="27">
        <v>1001001</v>
      </c>
      <c r="F45" s="26"/>
      <c r="G45" s="14">
        <v>5650000</v>
      </c>
      <c r="H45" s="14">
        <v>250000</v>
      </c>
      <c r="I45" s="14">
        <v>350000</v>
      </c>
      <c r="J45" s="14">
        <v>500000</v>
      </c>
      <c r="K45" s="14">
        <v>1000000</v>
      </c>
      <c r="L45" s="14">
        <v>350000</v>
      </c>
      <c r="M45" s="14">
        <v>200000</v>
      </c>
      <c r="N45" s="14">
        <v>1130000</v>
      </c>
      <c r="O45" s="14">
        <v>200000</v>
      </c>
      <c r="P45" s="14">
        <v>150000</v>
      </c>
      <c r="Q45" s="14">
        <v>1050000</v>
      </c>
      <c r="R45" s="14">
        <v>120000</v>
      </c>
      <c r="S45" s="14">
        <v>350000</v>
      </c>
      <c r="T45" s="8"/>
    </row>
    <row r="46" spans="1:20" ht="12.75" customHeight="1" x14ac:dyDescent="0.2">
      <c r="A46" s="13"/>
      <c r="B46" s="29" t="s">
        <v>78</v>
      </c>
      <c r="C46" s="28" t="s">
        <v>85</v>
      </c>
      <c r="D46" s="26">
        <v>0</v>
      </c>
      <c r="E46" s="27">
        <v>1001001</v>
      </c>
      <c r="F46" s="26"/>
      <c r="G46" s="14">
        <v>1250000</v>
      </c>
      <c r="H46" s="14">
        <v>104000</v>
      </c>
      <c r="I46" s="14">
        <v>104000</v>
      </c>
      <c r="J46" s="14">
        <v>104000</v>
      </c>
      <c r="K46" s="14">
        <v>104000</v>
      </c>
      <c r="L46" s="14">
        <v>104000</v>
      </c>
      <c r="M46" s="14">
        <v>104000</v>
      </c>
      <c r="N46" s="14">
        <v>104000</v>
      </c>
      <c r="O46" s="14">
        <v>104000</v>
      </c>
      <c r="P46" s="14">
        <v>104000</v>
      </c>
      <c r="Q46" s="14">
        <v>104000</v>
      </c>
      <c r="R46" s="14">
        <v>104000</v>
      </c>
      <c r="S46" s="14">
        <v>106000</v>
      </c>
      <c r="T46" s="8"/>
    </row>
    <row r="47" spans="1:20" ht="12.75" customHeight="1" x14ac:dyDescent="0.2">
      <c r="A47" s="13"/>
      <c r="B47" s="29" t="s">
        <v>78</v>
      </c>
      <c r="C47" s="28" t="s">
        <v>84</v>
      </c>
      <c r="D47" s="26">
        <v>0</v>
      </c>
      <c r="E47" s="27">
        <v>1001001</v>
      </c>
      <c r="F47" s="26"/>
      <c r="G47" s="14">
        <v>13200000</v>
      </c>
      <c r="H47" s="14">
        <v>1000000</v>
      </c>
      <c r="I47" s="14">
        <v>100000</v>
      </c>
      <c r="J47" s="14">
        <v>1100000</v>
      </c>
      <c r="K47" s="14">
        <v>2000000</v>
      </c>
      <c r="L47" s="14">
        <v>400000</v>
      </c>
      <c r="M47" s="14">
        <v>400000</v>
      </c>
      <c r="N47" s="14">
        <v>2000000</v>
      </c>
      <c r="O47" s="14">
        <v>300000</v>
      </c>
      <c r="P47" s="14">
        <v>1000000</v>
      </c>
      <c r="Q47" s="14">
        <v>1500000</v>
      </c>
      <c r="R47" s="14">
        <v>500000</v>
      </c>
      <c r="S47" s="14">
        <v>2900000</v>
      </c>
      <c r="T47" s="8"/>
    </row>
    <row r="48" spans="1:20" ht="12.75" customHeight="1" x14ac:dyDescent="0.2">
      <c r="A48" s="13"/>
      <c r="B48" s="29" t="s">
        <v>78</v>
      </c>
      <c r="C48" s="28" t="s">
        <v>83</v>
      </c>
      <c r="D48" s="26">
        <v>0</v>
      </c>
      <c r="E48" s="27">
        <v>1001001</v>
      </c>
      <c r="F48" s="26"/>
      <c r="G48" s="14">
        <v>10000000</v>
      </c>
      <c r="H48" s="14">
        <v>30000</v>
      </c>
      <c r="I48" s="14">
        <v>200000</v>
      </c>
      <c r="J48" s="14">
        <v>1350500</v>
      </c>
      <c r="K48" s="14">
        <v>439500</v>
      </c>
      <c r="L48" s="14">
        <v>50000</v>
      </c>
      <c r="M48" s="14">
        <v>50000</v>
      </c>
      <c r="N48" s="14">
        <v>100000</v>
      </c>
      <c r="O48" s="14">
        <v>150000</v>
      </c>
      <c r="P48" s="14">
        <v>50000</v>
      </c>
      <c r="Q48" s="14">
        <v>20000</v>
      </c>
      <c r="R48" s="14">
        <v>50000</v>
      </c>
      <c r="S48" s="14">
        <v>7510000</v>
      </c>
      <c r="T48" s="8"/>
    </row>
    <row r="49" spans="1:20" ht="12.75" customHeight="1" x14ac:dyDescent="0.2">
      <c r="A49" s="13"/>
      <c r="B49" s="29" t="s">
        <v>78</v>
      </c>
      <c r="C49" s="28" t="s">
        <v>82</v>
      </c>
      <c r="D49" s="26">
        <v>0</v>
      </c>
      <c r="E49" s="27">
        <v>1001001</v>
      </c>
      <c r="F49" s="26"/>
      <c r="G49" s="14">
        <v>4200000</v>
      </c>
      <c r="H49" s="14">
        <v>283300</v>
      </c>
      <c r="I49" s="14">
        <v>383300</v>
      </c>
      <c r="J49" s="14">
        <v>333300</v>
      </c>
      <c r="K49" s="14">
        <v>353300</v>
      </c>
      <c r="L49" s="14">
        <v>303300</v>
      </c>
      <c r="M49" s="14">
        <v>333300</v>
      </c>
      <c r="N49" s="14">
        <v>383300</v>
      </c>
      <c r="O49" s="14">
        <v>323300</v>
      </c>
      <c r="P49" s="14">
        <v>383300</v>
      </c>
      <c r="Q49" s="14">
        <v>403300</v>
      </c>
      <c r="R49" s="14">
        <v>383300</v>
      </c>
      <c r="S49" s="14">
        <v>333700</v>
      </c>
      <c r="T49" s="8"/>
    </row>
    <row r="50" spans="1:20" ht="12.75" customHeight="1" x14ac:dyDescent="0.2">
      <c r="A50" s="13"/>
      <c r="B50" s="29" t="s">
        <v>78</v>
      </c>
      <c r="C50" s="28" t="s">
        <v>81</v>
      </c>
      <c r="D50" s="26">
        <v>0</v>
      </c>
      <c r="E50" s="27">
        <v>1001001</v>
      </c>
      <c r="F50" s="26"/>
      <c r="G50" s="14">
        <v>120000</v>
      </c>
      <c r="H50" s="14">
        <v>10000</v>
      </c>
      <c r="I50" s="14">
        <v>10000</v>
      </c>
      <c r="J50" s="14">
        <v>10000</v>
      </c>
      <c r="K50" s="14">
        <v>10000</v>
      </c>
      <c r="L50" s="14">
        <v>10000</v>
      </c>
      <c r="M50" s="14">
        <v>10000</v>
      </c>
      <c r="N50" s="14">
        <v>10000</v>
      </c>
      <c r="O50" s="14">
        <v>10000</v>
      </c>
      <c r="P50" s="14">
        <v>10000</v>
      </c>
      <c r="Q50" s="14">
        <v>10000</v>
      </c>
      <c r="R50" s="14">
        <v>10000</v>
      </c>
      <c r="S50" s="14">
        <v>10000</v>
      </c>
      <c r="T50" s="8"/>
    </row>
    <row r="51" spans="1:20" ht="12.75" customHeight="1" x14ac:dyDescent="0.2">
      <c r="A51" s="13"/>
      <c r="B51" s="29" t="s">
        <v>78</v>
      </c>
      <c r="C51" s="28" t="s">
        <v>80</v>
      </c>
      <c r="D51" s="26">
        <v>0</v>
      </c>
      <c r="E51" s="27">
        <v>1001001</v>
      </c>
      <c r="F51" s="26"/>
      <c r="G51" s="14">
        <v>90000</v>
      </c>
      <c r="H51" s="14">
        <v>7500</v>
      </c>
      <c r="I51" s="14">
        <v>7500</v>
      </c>
      <c r="J51" s="14">
        <v>7500</v>
      </c>
      <c r="K51" s="14">
        <v>7500</v>
      </c>
      <c r="L51" s="14">
        <v>7500</v>
      </c>
      <c r="M51" s="14">
        <v>7500</v>
      </c>
      <c r="N51" s="14">
        <v>7500</v>
      </c>
      <c r="O51" s="14">
        <v>7500</v>
      </c>
      <c r="P51" s="14">
        <v>7500</v>
      </c>
      <c r="Q51" s="14">
        <v>7500</v>
      </c>
      <c r="R51" s="14">
        <v>7500</v>
      </c>
      <c r="S51" s="14">
        <v>7500</v>
      </c>
      <c r="T51" s="8"/>
    </row>
    <row r="52" spans="1:20" ht="12.75" customHeight="1" x14ac:dyDescent="0.2">
      <c r="A52" s="13"/>
      <c r="B52" s="29" t="s">
        <v>78</v>
      </c>
      <c r="C52" s="28" t="s">
        <v>79</v>
      </c>
      <c r="D52" s="26">
        <v>0</v>
      </c>
      <c r="E52" s="27">
        <v>1001001</v>
      </c>
      <c r="F52" s="26"/>
      <c r="G52" s="14">
        <v>1500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1500</v>
      </c>
      <c r="T52" s="8"/>
    </row>
    <row r="53" spans="1:20" ht="12.75" customHeight="1" x14ac:dyDescent="0.2">
      <c r="A53" s="13"/>
      <c r="B53" s="25" t="s">
        <v>78</v>
      </c>
      <c r="C53" s="24" t="s">
        <v>77</v>
      </c>
      <c r="D53" s="22">
        <v>0</v>
      </c>
      <c r="E53" s="23">
        <v>1001001</v>
      </c>
      <c r="F53" s="22"/>
      <c r="G53" s="14">
        <v>115000</v>
      </c>
      <c r="H53" s="14">
        <v>9500</v>
      </c>
      <c r="I53" s="14">
        <v>9500</v>
      </c>
      <c r="J53" s="14">
        <v>9500</v>
      </c>
      <c r="K53" s="14">
        <v>9500</v>
      </c>
      <c r="L53" s="14">
        <v>9500</v>
      </c>
      <c r="M53" s="14">
        <v>9500</v>
      </c>
      <c r="N53" s="14">
        <v>9500</v>
      </c>
      <c r="O53" s="14">
        <v>9500</v>
      </c>
      <c r="P53" s="14">
        <v>9500</v>
      </c>
      <c r="Q53" s="14">
        <v>9500</v>
      </c>
      <c r="R53" s="14">
        <v>9500</v>
      </c>
      <c r="S53" s="14">
        <v>10500</v>
      </c>
      <c r="T53" s="8"/>
    </row>
    <row r="54" spans="1:20" ht="12.75" customHeight="1" x14ac:dyDescent="0.2">
      <c r="A54" s="13"/>
      <c r="B54" s="149" t="s">
        <v>76</v>
      </c>
      <c r="C54" s="149"/>
      <c r="D54" s="149"/>
      <c r="E54" s="149"/>
      <c r="F54" s="150"/>
      <c r="G54" s="21">
        <v>2076500</v>
      </c>
      <c r="H54" s="21">
        <v>164900</v>
      </c>
      <c r="I54" s="21">
        <v>151400</v>
      </c>
      <c r="J54" s="20">
        <v>98400</v>
      </c>
      <c r="K54" s="21">
        <v>224400</v>
      </c>
      <c r="L54" s="21">
        <v>148400</v>
      </c>
      <c r="M54" s="20">
        <v>231900</v>
      </c>
      <c r="N54" s="21">
        <v>124100</v>
      </c>
      <c r="O54" s="21">
        <v>101400</v>
      </c>
      <c r="P54" s="20">
        <v>231700</v>
      </c>
      <c r="Q54" s="21">
        <v>151900</v>
      </c>
      <c r="R54" s="21">
        <v>189100</v>
      </c>
      <c r="S54" s="20">
        <v>258900</v>
      </c>
      <c r="T54" s="8"/>
    </row>
    <row r="55" spans="1:20" ht="21.75" customHeight="1" x14ac:dyDescent="0.2">
      <c r="A55" s="13"/>
      <c r="B55" s="19" t="s">
        <v>68</v>
      </c>
      <c r="C55" s="18" t="s">
        <v>75</v>
      </c>
      <c r="D55" s="16">
        <v>0</v>
      </c>
      <c r="E55" s="17">
        <v>1001001</v>
      </c>
      <c r="F55" s="16"/>
      <c r="G55" s="15">
        <v>150000</v>
      </c>
      <c r="H55" s="15">
        <v>12500</v>
      </c>
      <c r="I55" s="15">
        <v>12500</v>
      </c>
      <c r="J55" s="15">
        <v>12500</v>
      </c>
      <c r="K55" s="15">
        <v>12500</v>
      </c>
      <c r="L55" s="15">
        <v>12500</v>
      </c>
      <c r="M55" s="15">
        <v>12500</v>
      </c>
      <c r="N55" s="15">
        <v>12500</v>
      </c>
      <c r="O55" s="15">
        <v>12500</v>
      </c>
      <c r="P55" s="15">
        <v>12500</v>
      </c>
      <c r="Q55" s="15">
        <v>12500</v>
      </c>
      <c r="R55" s="15">
        <v>12500</v>
      </c>
      <c r="S55" s="15">
        <v>12500</v>
      </c>
      <c r="T55" s="8"/>
    </row>
    <row r="56" spans="1:20" ht="21.75" customHeight="1" x14ac:dyDescent="0.2">
      <c r="A56" s="13"/>
      <c r="B56" s="29" t="s">
        <v>68</v>
      </c>
      <c r="C56" s="28" t="s">
        <v>74</v>
      </c>
      <c r="D56" s="26">
        <v>0</v>
      </c>
      <c r="E56" s="27">
        <v>1001001</v>
      </c>
      <c r="F56" s="26"/>
      <c r="G56" s="14">
        <v>42000</v>
      </c>
      <c r="H56" s="14">
        <v>3500</v>
      </c>
      <c r="I56" s="14">
        <v>3500</v>
      </c>
      <c r="J56" s="14">
        <v>3500</v>
      </c>
      <c r="K56" s="14">
        <v>3500</v>
      </c>
      <c r="L56" s="14">
        <v>3500</v>
      </c>
      <c r="M56" s="14">
        <v>3500</v>
      </c>
      <c r="N56" s="14">
        <v>3500</v>
      </c>
      <c r="O56" s="14">
        <v>3500</v>
      </c>
      <c r="P56" s="14">
        <v>3500</v>
      </c>
      <c r="Q56" s="14">
        <v>3500</v>
      </c>
      <c r="R56" s="14">
        <v>3500</v>
      </c>
      <c r="S56" s="14">
        <v>3500</v>
      </c>
      <c r="T56" s="8"/>
    </row>
    <row r="57" spans="1:20" ht="21.75" customHeight="1" x14ac:dyDescent="0.2">
      <c r="A57" s="13"/>
      <c r="B57" s="29" t="s">
        <v>68</v>
      </c>
      <c r="C57" s="28" t="s">
        <v>73</v>
      </c>
      <c r="D57" s="26">
        <v>0</v>
      </c>
      <c r="E57" s="27">
        <v>1001001</v>
      </c>
      <c r="F57" s="26"/>
      <c r="G57" s="14">
        <v>50000</v>
      </c>
      <c r="H57" s="14">
        <v>4150</v>
      </c>
      <c r="I57" s="14">
        <v>4150</v>
      </c>
      <c r="J57" s="14">
        <v>4150</v>
      </c>
      <c r="K57" s="14">
        <v>4150</v>
      </c>
      <c r="L57" s="14">
        <v>4150</v>
      </c>
      <c r="M57" s="14">
        <v>4150</v>
      </c>
      <c r="N57" s="14">
        <v>4150</v>
      </c>
      <c r="O57" s="14">
        <v>4150</v>
      </c>
      <c r="P57" s="14">
        <v>4150</v>
      </c>
      <c r="Q57" s="14">
        <v>4150</v>
      </c>
      <c r="R57" s="14">
        <v>4150</v>
      </c>
      <c r="S57" s="14">
        <v>4350</v>
      </c>
      <c r="T57" s="8"/>
    </row>
    <row r="58" spans="1:20" ht="21.75" customHeight="1" x14ac:dyDescent="0.2">
      <c r="A58" s="13"/>
      <c r="B58" s="29" t="s">
        <v>68</v>
      </c>
      <c r="C58" s="28" t="s">
        <v>72</v>
      </c>
      <c r="D58" s="26">
        <v>0</v>
      </c>
      <c r="E58" s="27">
        <v>1001001</v>
      </c>
      <c r="F58" s="26"/>
      <c r="G58" s="14">
        <v>250000</v>
      </c>
      <c r="H58" s="14">
        <v>20800</v>
      </c>
      <c r="I58" s="14">
        <v>20800</v>
      </c>
      <c r="J58" s="14">
        <v>20800</v>
      </c>
      <c r="K58" s="14">
        <v>20800</v>
      </c>
      <c r="L58" s="14">
        <v>20800</v>
      </c>
      <c r="M58" s="14">
        <v>20800</v>
      </c>
      <c r="N58" s="14">
        <v>20800</v>
      </c>
      <c r="O58" s="14">
        <v>20800</v>
      </c>
      <c r="P58" s="14">
        <v>20800</v>
      </c>
      <c r="Q58" s="14">
        <v>20800</v>
      </c>
      <c r="R58" s="14">
        <v>21000</v>
      </c>
      <c r="S58" s="14">
        <v>21000</v>
      </c>
      <c r="T58" s="8"/>
    </row>
    <row r="59" spans="1:20" ht="21.75" customHeight="1" x14ac:dyDescent="0.2">
      <c r="A59" s="13"/>
      <c r="B59" s="29" t="s">
        <v>68</v>
      </c>
      <c r="C59" s="28" t="s">
        <v>71</v>
      </c>
      <c r="D59" s="26">
        <v>0</v>
      </c>
      <c r="E59" s="27">
        <v>1001001</v>
      </c>
      <c r="F59" s="26"/>
      <c r="G59" s="14">
        <v>17000</v>
      </c>
      <c r="H59" s="14">
        <v>1000</v>
      </c>
      <c r="I59" s="14">
        <v>1000</v>
      </c>
      <c r="J59" s="14">
        <v>2000</v>
      </c>
      <c r="K59" s="14">
        <v>1000</v>
      </c>
      <c r="L59" s="14">
        <v>1000</v>
      </c>
      <c r="M59" s="14">
        <v>2000</v>
      </c>
      <c r="N59" s="14">
        <v>1000</v>
      </c>
      <c r="O59" s="14">
        <v>1000</v>
      </c>
      <c r="P59" s="14">
        <v>2000</v>
      </c>
      <c r="Q59" s="14">
        <v>1000</v>
      </c>
      <c r="R59" s="14">
        <v>2000</v>
      </c>
      <c r="S59" s="14">
        <v>2000</v>
      </c>
      <c r="T59" s="8"/>
    </row>
    <row r="60" spans="1:20" ht="21.75" customHeight="1" x14ac:dyDescent="0.2">
      <c r="A60" s="13"/>
      <c r="B60" s="29" t="s">
        <v>68</v>
      </c>
      <c r="C60" s="28" t="s">
        <v>70</v>
      </c>
      <c r="D60" s="26">
        <v>0</v>
      </c>
      <c r="E60" s="27">
        <v>1001001</v>
      </c>
      <c r="F60" s="26"/>
      <c r="G60" s="14">
        <v>39000</v>
      </c>
      <c r="H60" s="14">
        <v>3250</v>
      </c>
      <c r="I60" s="14">
        <v>3250</v>
      </c>
      <c r="J60" s="14">
        <v>3250</v>
      </c>
      <c r="K60" s="14">
        <v>3250</v>
      </c>
      <c r="L60" s="14">
        <v>3250</v>
      </c>
      <c r="M60" s="14">
        <v>3250</v>
      </c>
      <c r="N60" s="14">
        <v>3250</v>
      </c>
      <c r="O60" s="14">
        <v>3250</v>
      </c>
      <c r="P60" s="14">
        <v>3250</v>
      </c>
      <c r="Q60" s="14">
        <v>3250</v>
      </c>
      <c r="R60" s="14">
        <v>3250</v>
      </c>
      <c r="S60" s="14">
        <v>3250</v>
      </c>
      <c r="T60" s="8"/>
    </row>
    <row r="61" spans="1:20" ht="21.75" customHeight="1" x14ac:dyDescent="0.2">
      <c r="A61" s="13"/>
      <c r="B61" s="29" t="s">
        <v>68</v>
      </c>
      <c r="C61" s="28" t="s">
        <v>69</v>
      </c>
      <c r="D61" s="26">
        <v>0</v>
      </c>
      <c r="E61" s="27">
        <v>1001001</v>
      </c>
      <c r="F61" s="26"/>
      <c r="G61" s="14">
        <v>83500</v>
      </c>
      <c r="H61" s="14">
        <v>6700</v>
      </c>
      <c r="I61" s="14">
        <v>6700</v>
      </c>
      <c r="J61" s="14">
        <v>6700</v>
      </c>
      <c r="K61" s="14">
        <v>6700</v>
      </c>
      <c r="L61" s="14">
        <v>6700</v>
      </c>
      <c r="M61" s="14">
        <v>6700</v>
      </c>
      <c r="N61" s="14">
        <v>6700</v>
      </c>
      <c r="O61" s="14">
        <v>6700</v>
      </c>
      <c r="P61" s="14">
        <v>6700</v>
      </c>
      <c r="Q61" s="14">
        <v>6700</v>
      </c>
      <c r="R61" s="14">
        <v>6700</v>
      </c>
      <c r="S61" s="14">
        <v>9800</v>
      </c>
      <c r="T61" s="8"/>
    </row>
    <row r="62" spans="1:20" ht="21.75" customHeight="1" x14ac:dyDescent="0.2">
      <c r="A62" s="13"/>
      <c r="B62" s="25" t="s">
        <v>68</v>
      </c>
      <c r="C62" s="24" t="s">
        <v>67</v>
      </c>
      <c r="D62" s="22">
        <v>0</v>
      </c>
      <c r="E62" s="23">
        <v>1001001</v>
      </c>
      <c r="F62" s="22"/>
      <c r="G62" s="14">
        <v>1445000</v>
      </c>
      <c r="H62" s="14">
        <v>113000</v>
      </c>
      <c r="I62" s="14">
        <v>99500</v>
      </c>
      <c r="J62" s="14">
        <v>45500</v>
      </c>
      <c r="K62" s="14">
        <v>172500</v>
      </c>
      <c r="L62" s="14">
        <v>96500</v>
      </c>
      <c r="M62" s="14">
        <v>179000</v>
      </c>
      <c r="N62" s="14">
        <v>72200</v>
      </c>
      <c r="O62" s="14">
        <v>49500</v>
      </c>
      <c r="P62" s="14">
        <v>178800</v>
      </c>
      <c r="Q62" s="14">
        <v>100000</v>
      </c>
      <c r="R62" s="14">
        <v>136000</v>
      </c>
      <c r="S62" s="14">
        <v>202500</v>
      </c>
      <c r="T62" s="8"/>
    </row>
    <row r="63" spans="1:20" ht="12.75" customHeight="1" x14ac:dyDescent="0.2">
      <c r="A63" s="13"/>
      <c r="B63" s="149" t="s">
        <v>66</v>
      </c>
      <c r="C63" s="149"/>
      <c r="D63" s="149"/>
      <c r="E63" s="149"/>
      <c r="F63" s="150"/>
      <c r="G63" s="21">
        <v>1050000</v>
      </c>
      <c r="H63" s="21">
        <v>84150</v>
      </c>
      <c r="I63" s="21">
        <v>84150</v>
      </c>
      <c r="J63" s="20">
        <v>89150</v>
      </c>
      <c r="K63" s="21">
        <v>84150</v>
      </c>
      <c r="L63" s="21">
        <v>84150</v>
      </c>
      <c r="M63" s="20">
        <v>89150</v>
      </c>
      <c r="N63" s="21">
        <v>89150</v>
      </c>
      <c r="O63" s="21">
        <v>89150</v>
      </c>
      <c r="P63" s="20">
        <v>89150</v>
      </c>
      <c r="Q63" s="21">
        <v>89150</v>
      </c>
      <c r="R63" s="21">
        <v>94150</v>
      </c>
      <c r="S63" s="20">
        <v>84350</v>
      </c>
      <c r="T63" s="8"/>
    </row>
    <row r="64" spans="1:20" ht="21.75" customHeight="1" x14ac:dyDescent="0.2">
      <c r="A64" s="13"/>
      <c r="B64" s="19" t="s">
        <v>64</v>
      </c>
      <c r="C64" s="18" t="s">
        <v>65</v>
      </c>
      <c r="D64" s="16">
        <v>0</v>
      </c>
      <c r="E64" s="17">
        <v>1001001</v>
      </c>
      <c r="F64" s="16"/>
      <c r="G64" s="15">
        <v>555000</v>
      </c>
      <c r="H64" s="15">
        <v>42900</v>
      </c>
      <c r="I64" s="15">
        <v>42900</v>
      </c>
      <c r="J64" s="15">
        <v>47900</v>
      </c>
      <c r="K64" s="15">
        <v>42900</v>
      </c>
      <c r="L64" s="15">
        <v>42900</v>
      </c>
      <c r="M64" s="15">
        <v>47900</v>
      </c>
      <c r="N64" s="15">
        <v>47900</v>
      </c>
      <c r="O64" s="15">
        <v>47900</v>
      </c>
      <c r="P64" s="15">
        <v>47900</v>
      </c>
      <c r="Q64" s="15">
        <v>47900</v>
      </c>
      <c r="R64" s="15">
        <v>52900</v>
      </c>
      <c r="S64" s="15">
        <v>43100</v>
      </c>
      <c r="T64" s="8"/>
    </row>
    <row r="65" spans="1:20" ht="21.75" customHeight="1" x14ac:dyDescent="0.2">
      <c r="A65" s="13"/>
      <c r="B65" s="25" t="s">
        <v>64</v>
      </c>
      <c r="C65" s="24" t="s">
        <v>63</v>
      </c>
      <c r="D65" s="22">
        <v>0</v>
      </c>
      <c r="E65" s="23">
        <v>1001001</v>
      </c>
      <c r="F65" s="22"/>
      <c r="G65" s="14">
        <v>495000</v>
      </c>
      <c r="H65" s="14">
        <v>41250</v>
      </c>
      <c r="I65" s="14">
        <v>41250</v>
      </c>
      <c r="J65" s="14">
        <v>41250</v>
      </c>
      <c r="K65" s="14">
        <v>41250</v>
      </c>
      <c r="L65" s="14">
        <v>41250</v>
      </c>
      <c r="M65" s="14">
        <v>41250</v>
      </c>
      <c r="N65" s="14">
        <v>41250</v>
      </c>
      <c r="O65" s="14">
        <v>41250</v>
      </c>
      <c r="P65" s="14">
        <v>41250</v>
      </c>
      <c r="Q65" s="14">
        <v>41250</v>
      </c>
      <c r="R65" s="14">
        <v>41250</v>
      </c>
      <c r="S65" s="14">
        <v>41250</v>
      </c>
      <c r="T65" s="8"/>
    </row>
    <row r="66" spans="1:20" ht="21.75" customHeight="1" x14ac:dyDescent="0.2">
      <c r="A66" s="13"/>
      <c r="B66" s="149" t="s">
        <v>62</v>
      </c>
      <c r="C66" s="149"/>
      <c r="D66" s="149"/>
      <c r="E66" s="149"/>
      <c r="F66" s="150"/>
      <c r="G66" s="21">
        <v>8000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0">
        <v>0</v>
      </c>
      <c r="N66" s="21">
        <v>0</v>
      </c>
      <c r="O66" s="21">
        <v>0</v>
      </c>
      <c r="P66" s="20">
        <v>0</v>
      </c>
      <c r="Q66" s="21">
        <v>0</v>
      </c>
      <c r="R66" s="21">
        <v>0</v>
      </c>
      <c r="S66" s="20">
        <v>8000</v>
      </c>
      <c r="T66" s="8"/>
    </row>
    <row r="67" spans="1:20" ht="32.25" customHeight="1" x14ac:dyDescent="0.2">
      <c r="A67" s="13"/>
      <c r="B67" s="33" t="s">
        <v>61</v>
      </c>
      <c r="C67" s="32" t="s">
        <v>60</v>
      </c>
      <c r="D67" s="30">
        <v>0</v>
      </c>
      <c r="E67" s="31">
        <v>1001001</v>
      </c>
      <c r="F67" s="30"/>
      <c r="G67" s="15">
        <v>8000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8000</v>
      </c>
      <c r="T67" s="8"/>
    </row>
    <row r="68" spans="1:20" ht="12.75" customHeight="1" x14ac:dyDescent="0.2">
      <c r="A68" s="13"/>
      <c r="B68" s="149" t="s">
        <v>59</v>
      </c>
      <c r="C68" s="149"/>
      <c r="D68" s="149"/>
      <c r="E68" s="149"/>
      <c r="F68" s="150"/>
      <c r="G68" s="21">
        <v>205000</v>
      </c>
      <c r="H68" s="21">
        <v>17000</v>
      </c>
      <c r="I68" s="21">
        <v>17000</v>
      </c>
      <c r="J68" s="20">
        <v>17000</v>
      </c>
      <c r="K68" s="21">
        <v>17000</v>
      </c>
      <c r="L68" s="21">
        <v>17000</v>
      </c>
      <c r="M68" s="20">
        <v>17000</v>
      </c>
      <c r="N68" s="21">
        <v>17000</v>
      </c>
      <c r="O68" s="21">
        <v>17000</v>
      </c>
      <c r="P68" s="20">
        <v>17000</v>
      </c>
      <c r="Q68" s="21">
        <v>17000</v>
      </c>
      <c r="R68" s="21">
        <v>17000</v>
      </c>
      <c r="S68" s="20">
        <v>18000</v>
      </c>
      <c r="T68" s="8"/>
    </row>
    <row r="69" spans="1:20" ht="12.75" customHeight="1" x14ac:dyDescent="0.2">
      <c r="A69" s="13"/>
      <c r="B69" s="33" t="s">
        <v>58</v>
      </c>
      <c r="C69" s="32" t="s">
        <v>57</v>
      </c>
      <c r="D69" s="30">
        <v>0</v>
      </c>
      <c r="E69" s="31">
        <v>1001001</v>
      </c>
      <c r="F69" s="30"/>
      <c r="G69" s="15">
        <v>205000</v>
      </c>
      <c r="H69" s="15">
        <v>17000</v>
      </c>
      <c r="I69" s="15">
        <v>17000</v>
      </c>
      <c r="J69" s="15">
        <v>17000</v>
      </c>
      <c r="K69" s="15">
        <v>17000</v>
      </c>
      <c r="L69" s="15">
        <v>17000</v>
      </c>
      <c r="M69" s="15">
        <v>17000</v>
      </c>
      <c r="N69" s="15">
        <v>17000</v>
      </c>
      <c r="O69" s="15">
        <v>17000</v>
      </c>
      <c r="P69" s="15">
        <v>17000</v>
      </c>
      <c r="Q69" s="15">
        <v>17000</v>
      </c>
      <c r="R69" s="15">
        <v>17000</v>
      </c>
      <c r="S69" s="15">
        <v>18000</v>
      </c>
      <c r="T69" s="8"/>
    </row>
    <row r="70" spans="1:20" ht="12.75" customHeight="1" x14ac:dyDescent="0.2">
      <c r="A70" s="13"/>
      <c r="B70" s="149" t="s">
        <v>56</v>
      </c>
      <c r="C70" s="149"/>
      <c r="D70" s="149"/>
      <c r="E70" s="149"/>
      <c r="F70" s="150"/>
      <c r="G70" s="21">
        <v>93000</v>
      </c>
      <c r="H70" s="21">
        <v>7750</v>
      </c>
      <c r="I70" s="21">
        <v>7750</v>
      </c>
      <c r="J70" s="20">
        <v>7750</v>
      </c>
      <c r="K70" s="21">
        <v>7750</v>
      </c>
      <c r="L70" s="21">
        <v>7750</v>
      </c>
      <c r="M70" s="20">
        <v>7750</v>
      </c>
      <c r="N70" s="21">
        <v>7750</v>
      </c>
      <c r="O70" s="21">
        <v>7750</v>
      </c>
      <c r="P70" s="20">
        <v>7750</v>
      </c>
      <c r="Q70" s="21">
        <v>7750</v>
      </c>
      <c r="R70" s="21">
        <v>7750</v>
      </c>
      <c r="S70" s="20">
        <v>7750</v>
      </c>
      <c r="T70" s="8"/>
    </row>
    <row r="71" spans="1:20" ht="12.75" customHeight="1" x14ac:dyDescent="0.2">
      <c r="A71" s="13"/>
      <c r="B71" s="33" t="s">
        <v>55</v>
      </c>
      <c r="C71" s="32" t="s">
        <v>54</v>
      </c>
      <c r="D71" s="30">
        <v>0</v>
      </c>
      <c r="E71" s="31">
        <v>1001001</v>
      </c>
      <c r="F71" s="30"/>
      <c r="G71" s="15">
        <v>93000</v>
      </c>
      <c r="H71" s="15">
        <v>7750</v>
      </c>
      <c r="I71" s="15">
        <v>7750</v>
      </c>
      <c r="J71" s="15">
        <v>7750</v>
      </c>
      <c r="K71" s="15">
        <v>7750</v>
      </c>
      <c r="L71" s="15">
        <v>7750</v>
      </c>
      <c r="M71" s="15">
        <v>7750</v>
      </c>
      <c r="N71" s="15">
        <v>7750</v>
      </c>
      <c r="O71" s="15">
        <v>7750</v>
      </c>
      <c r="P71" s="15">
        <v>7750</v>
      </c>
      <c r="Q71" s="15">
        <v>7750</v>
      </c>
      <c r="R71" s="15">
        <v>7750</v>
      </c>
      <c r="S71" s="15">
        <v>7750</v>
      </c>
      <c r="T71" s="8"/>
    </row>
    <row r="72" spans="1:20" ht="12.75" customHeight="1" x14ac:dyDescent="0.2">
      <c r="A72" s="13"/>
      <c r="B72" s="149" t="s">
        <v>53</v>
      </c>
      <c r="C72" s="149"/>
      <c r="D72" s="149"/>
      <c r="E72" s="149"/>
      <c r="F72" s="150"/>
      <c r="G72" s="21">
        <v>142500</v>
      </c>
      <c r="H72" s="21">
        <v>7400</v>
      </c>
      <c r="I72" s="21">
        <v>16100</v>
      </c>
      <c r="J72" s="20">
        <v>14900</v>
      </c>
      <c r="K72" s="21">
        <v>10500</v>
      </c>
      <c r="L72" s="21">
        <v>10700</v>
      </c>
      <c r="M72" s="20">
        <v>9200</v>
      </c>
      <c r="N72" s="21">
        <v>15800</v>
      </c>
      <c r="O72" s="21">
        <v>10100</v>
      </c>
      <c r="P72" s="20">
        <v>14000</v>
      </c>
      <c r="Q72" s="21">
        <v>10000</v>
      </c>
      <c r="R72" s="21">
        <v>7800</v>
      </c>
      <c r="S72" s="20">
        <v>16000</v>
      </c>
      <c r="T72" s="8"/>
    </row>
    <row r="73" spans="1:20" ht="21.75" customHeight="1" x14ac:dyDescent="0.2">
      <c r="A73" s="13"/>
      <c r="B73" s="33" t="s">
        <v>52</v>
      </c>
      <c r="C73" s="32" t="s">
        <v>51</v>
      </c>
      <c r="D73" s="30">
        <v>0</v>
      </c>
      <c r="E73" s="31">
        <v>1001001</v>
      </c>
      <c r="F73" s="30"/>
      <c r="G73" s="15">
        <v>142500</v>
      </c>
      <c r="H73" s="15">
        <v>7400</v>
      </c>
      <c r="I73" s="15">
        <v>16100</v>
      </c>
      <c r="J73" s="15">
        <v>14900</v>
      </c>
      <c r="K73" s="15">
        <v>10500</v>
      </c>
      <c r="L73" s="15">
        <v>10700</v>
      </c>
      <c r="M73" s="15">
        <v>9200</v>
      </c>
      <c r="N73" s="15">
        <v>15800</v>
      </c>
      <c r="O73" s="15">
        <v>10100</v>
      </c>
      <c r="P73" s="15">
        <v>14000</v>
      </c>
      <c r="Q73" s="15">
        <v>10000</v>
      </c>
      <c r="R73" s="15">
        <v>7800</v>
      </c>
      <c r="S73" s="15">
        <v>16000</v>
      </c>
      <c r="T73" s="8"/>
    </row>
    <row r="74" spans="1:20" ht="12.75" customHeight="1" x14ac:dyDescent="0.2">
      <c r="A74" s="13"/>
      <c r="B74" s="149" t="s">
        <v>50</v>
      </c>
      <c r="C74" s="149"/>
      <c r="D74" s="149"/>
      <c r="E74" s="149"/>
      <c r="F74" s="150"/>
      <c r="G74" s="21">
        <v>215500</v>
      </c>
      <c r="H74" s="21">
        <v>18000</v>
      </c>
      <c r="I74" s="21">
        <v>18000</v>
      </c>
      <c r="J74" s="20">
        <v>18000</v>
      </c>
      <c r="K74" s="21">
        <v>18000</v>
      </c>
      <c r="L74" s="21">
        <v>18000</v>
      </c>
      <c r="M74" s="20">
        <v>18000</v>
      </c>
      <c r="N74" s="21">
        <v>18000</v>
      </c>
      <c r="O74" s="21">
        <v>18000</v>
      </c>
      <c r="P74" s="20">
        <v>18000</v>
      </c>
      <c r="Q74" s="21">
        <v>18000</v>
      </c>
      <c r="R74" s="21">
        <v>18000</v>
      </c>
      <c r="S74" s="20">
        <v>17500</v>
      </c>
      <c r="T74" s="8"/>
    </row>
    <row r="75" spans="1:20" ht="21.75" customHeight="1" x14ac:dyDescent="0.2">
      <c r="A75" s="13"/>
      <c r="B75" s="33" t="s">
        <v>49</v>
      </c>
      <c r="C75" s="32" t="s">
        <v>48</v>
      </c>
      <c r="D75" s="30">
        <v>0</v>
      </c>
      <c r="E75" s="31">
        <v>1001001</v>
      </c>
      <c r="F75" s="30"/>
      <c r="G75" s="15">
        <v>215500</v>
      </c>
      <c r="H75" s="15">
        <v>18000</v>
      </c>
      <c r="I75" s="15">
        <v>18000</v>
      </c>
      <c r="J75" s="15">
        <v>18000</v>
      </c>
      <c r="K75" s="15">
        <v>18000</v>
      </c>
      <c r="L75" s="15">
        <v>18000</v>
      </c>
      <c r="M75" s="15">
        <v>18000</v>
      </c>
      <c r="N75" s="15">
        <v>18000</v>
      </c>
      <c r="O75" s="15">
        <v>18000</v>
      </c>
      <c r="P75" s="15">
        <v>18000</v>
      </c>
      <c r="Q75" s="15">
        <v>18000</v>
      </c>
      <c r="R75" s="15">
        <v>18000</v>
      </c>
      <c r="S75" s="15">
        <v>17500</v>
      </c>
      <c r="T75" s="8"/>
    </row>
    <row r="76" spans="1:20" ht="12.75" customHeight="1" x14ac:dyDescent="0.2">
      <c r="A76" s="13"/>
      <c r="B76" s="149" t="s">
        <v>47</v>
      </c>
      <c r="C76" s="149"/>
      <c r="D76" s="149"/>
      <c r="E76" s="149"/>
      <c r="F76" s="150"/>
      <c r="G76" s="21">
        <v>326800863.86000001</v>
      </c>
      <c r="H76" s="21">
        <v>12590418</v>
      </c>
      <c r="I76" s="21">
        <v>68421654</v>
      </c>
      <c r="J76" s="20">
        <v>31565148</v>
      </c>
      <c r="K76" s="21">
        <v>40008631</v>
      </c>
      <c r="L76" s="21">
        <v>25290231</v>
      </c>
      <c r="M76" s="20">
        <v>20957479</v>
      </c>
      <c r="N76" s="21">
        <v>17055223</v>
      </c>
      <c r="O76" s="21">
        <v>15911475</v>
      </c>
      <c r="P76" s="20">
        <v>18394631</v>
      </c>
      <c r="Q76" s="21">
        <v>21327647</v>
      </c>
      <c r="R76" s="21">
        <v>22038461</v>
      </c>
      <c r="S76" s="20">
        <v>33239865.859999999</v>
      </c>
      <c r="T76" s="8"/>
    </row>
    <row r="77" spans="1:20" ht="21.75" customHeight="1" x14ac:dyDescent="0.2">
      <c r="A77" s="13"/>
      <c r="B77" s="19" t="s">
        <v>24</v>
      </c>
      <c r="C77" s="18" t="s">
        <v>46</v>
      </c>
      <c r="D77" s="16">
        <v>0</v>
      </c>
      <c r="E77" s="17">
        <v>1001001</v>
      </c>
      <c r="F77" s="16"/>
      <c r="G77" s="15">
        <v>4000</v>
      </c>
      <c r="H77" s="15">
        <v>0</v>
      </c>
      <c r="I77" s="15">
        <v>0</v>
      </c>
      <c r="J77" s="15">
        <v>1000</v>
      </c>
      <c r="K77" s="15">
        <v>0</v>
      </c>
      <c r="L77" s="15">
        <v>0</v>
      </c>
      <c r="M77" s="15">
        <v>1000</v>
      </c>
      <c r="N77" s="15">
        <v>0</v>
      </c>
      <c r="O77" s="15">
        <v>0</v>
      </c>
      <c r="P77" s="15">
        <v>1000</v>
      </c>
      <c r="Q77" s="15">
        <v>0</v>
      </c>
      <c r="R77" s="15">
        <v>0</v>
      </c>
      <c r="S77" s="15">
        <v>1000</v>
      </c>
      <c r="T77" s="8"/>
    </row>
    <row r="78" spans="1:20" ht="21.75" customHeight="1" x14ac:dyDescent="0.2">
      <c r="A78" s="13"/>
      <c r="B78" s="29" t="s">
        <v>24</v>
      </c>
      <c r="C78" s="28" t="s">
        <v>45</v>
      </c>
      <c r="D78" s="26">
        <v>0</v>
      </c>
      <c r="E78" s="27">
        <v>1001001</v>
      </c>
      <c r="F78" s="26"/>
      <c r="G78" s="14">
        <v>20000000</v>
      </c>
      <c r="H78" s="14">
        <v>0</v>
      </c>
      <c r="I78" s="14">
        <v>30000</v>
      </c>
      <c r="J78" s="14">
        <v>20000</v>
      </c>
      <c r="K78" s="14">
        <v>50000</v>
      </c>
      <c r="L78" s="14">
        <v>20000</v>
      </c>
      <c r="M78" s="14">
        <v>100000</v>
      </c>
      <c r="N78" s="14">
        <v>0</v>
      </c>
      <c r="O78" s="14">
        <v>80000</v>
      </c>
      <c r="P78" s="14">
        <v>3500000</v>
      </c>
      <c r="Q78" s="14">
        <v>3500000</v>
      </c>
      <c r="R78" s="14">
        <v>3500000</v>
      </c>
      <c r="S78" s="14">
        <v>9200000</v>
      </c>
      <c r="T78" s="8"/>
    </row>
    <row r="79" spans="1:20" ht="21.75" customHeight="1" x14ac:dyDescent="0.2">
      <c r="A79" s="13"/>
      <c r="B79" s="29" t="s">
        <v>24</v>
      </c>
      <c r="C79" s="28" t="s">
        <v>44</v>
      </c>
      <c r="D79" s="26">
        <v>0</v>
      </c>
      <c r="E79" s="27">
        <v>1001001</v>
      </c>
      <c r="F79" s="26"/>
      <c r="G79" s="14">
        <v>26645000</v>
      </c>
      <c r="H79" s="14">
        <v>1000000</v>
      </c>
      <c r="I79" s="14">
        <v>2500000</v>
      </c>
      <c r="J79" s="14">
        <v>1500000</v>
      </c>
      <c r="K79" s="14">
        <v>2000000</v>
      </c>
      <c r="L79" s="14">
        <v>1700000</v>
      </c>
      <c r="M79" s="14">
        <v>1300000</v>
      </c>
      <c r="N79" s="14">
        <v>2000000</v>
      </c>
      <c r="O79" s="14">
        <v>2700000</v>
      </c>
      <c r="P79" s="14">
        <v>1000000</v>
      </c>
      <c r="Q79" s="14">
        <v>2500000</v>
      </c>
      <c r="R79" s="14">
        <v>1595000</v>
      </c>
      <c r="S79" s="14">
        <v>6850000</v>
      </c>
      <c r="T79" s="8"/>
    </row>
    <row r="80" spans="1:20" ht="21.75" customHeight="1" x14ac:dyDescent="0.2">
      <c r="A80" s="13"/>
      <c r="B80" s="29" t="s">
        <v>24</v>
      </c>
      <c r="C80" s="28" t="s">
        <v>43</v>
      </c>
      <c r="D80" s="26">
        <v>0</v>
      </c>
      <c r="E80" s="27">
        <v>1001001</v>
      </c>
      <c r="F80" s="26"/>
      <c r="G80" s="14">
        <v>242000</v>
      </c>
      <c r="H80" s="14">
        <v>20000</v>
      </c>
      <c r="I80" s="14">
        <v>20000</v>
      </c>
      <c r="J80" s="14">
        <v>20000</v>
      </c>
      <c r="K80" s="14">
        <v>20000</v>
      </c>
      <c r="L80" s="14">
        <v>20000</v>
      </c>
      <c r="M80" s="14">
        <v>20000</v>
      </c>
      <c r="N80" s="14">
        <v>20000</v>
      </c>
      <c r="O80" s="14">
        <v>20000</v>
      </c>
      <c r="P80" s="14">
        <v>20000</v>
      </c>
      <c r="Q80" s="14">
        <v>20000</v>
      </c>
      <c r="R80" s="14">
        <v>20000</v>
      </c>
      <c r="S80" s="14">
        <v>22000</v>
      </c>
      <c r="T80" s="8"/>
    </row>
    <row r="81" spans="1:20" ht="21.75" customHeight="1" x14ac:dyDescent="0.2">
      <c r="A81" s="13"/>
      <c r="B81" s="29" t="s">
        <v>24</v>
      </c>
      <c r="C81" s="28" t="s">
        <v>42</v>
      </c>
      <c r="D81" s="26">
        <v>0</v>
      </c>
      <c r="E81" s="27">
        <v>1001001</v>
      </c>
      <c r="F81" s="26"/>
      <c r="G81" s="14">
        <v>231000</v>
      </c>
      <c r="H81" s="14">
        <v>20000</v>
      </c>
      <c r="I81" s="14">
        <v>20000</v>
      </c>
      <c r="J81" s="14">
        <v>20000</v>
      </c>
      <c r="K81" s="14">
        <v>19000</v>
      </c>
      <c r="L81" s="14">
        <v>19000</v>
      </c>
      <c r="M81" s="14">
        <v>19000</v>
      </c>
      <c r="N81" s="14">
        <v>19000</v>
      </c>
      <c r="O81" s="14">
        <v>19000</v>
      </c>
      <c r="P81" s="14">
        <v>19000</v>
      </c>
      <c r="Q81" s="14">
        <v>19000</v>
      </c>
      <c r="R81" s="14">
        <v>19000</v>
      </c>
      <c r="S81" s="14">
        <v>19000</v>
      </c>
      <c r="T81" s="8"/>
    </row>
    <row r="82" spans="1:20" ht="21.75" customHeight="1" x14ac:dyDescent="0.2">
      <c r="A82" s="13"/>
      <c r="B82" s="29" t="s">
        <v>24</v>
      </c>
      <c r="C82" s="28" t="s">
        <v>41</v>
      </c>
      <c r="D82" s="26">
        <v>0</v>
      </c>
      <c r="E82" s="27">
        <v>1001001</v>
      </c>
      <c r="F82" s="26"/>
      <c r="G82" s="14">
        <v>187000</v>
      </c>
      <c r="H82" s="14">
        <v>15000</v>
      </c>
      <c r="I82" s="14">
        <v>15000</v>
      </c>
      <c r="J82" s="14">
        <v>15000</v>
      </c>
      <c r="K82" s="14">
        <v>15000</v>
      </c>
      <c r="L82" s="14">
        <v>15800</v>
      </c>
      <c r="M82" s="14">
        <v>15000</v>
      </c>
      <c r="N82" s="14">
        <v>15000</v>
      </c>
      <c r="O82" s="14">
        <v>16000</v>
      </c>
      <c r="P82" s="14">
        <v>19000</v>
      </c>
      <c r="Q82" s="14">
        <v>15000</v>
      </c>
      <c r="R82" s="14">
        <v>15000</v>
      </c>
      <c r="S82" s="14">
        <v>16200</v>
      </c>
      <c r="T82" s="8"/>
    </row>
    <row r="83" spans="1:20" ht="21.75" customHeight="1" x14ac:dyDescent="0.2">
      <c r="A83" s="13"/>
      <c r="B83" s="29" t="s">
        <v>24</v>
      </c>
      <c r="C83" s="28" t="s">
        <v>40</v>
      </c>
      <c r="D83" s="26">
        <v>0</v>
      </c>
      <c r="E83" s="27">
        <v>1001001</v>
      </c>
      <c r="F83" s="26"/>
      <c r="G83" s="14">
        <v>30500</v>
      </c>
      <c r="H83" s="14">
        <v>0</v>
      </c>
      <c r="I83" s="14">
        <v>30500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8"/>
    </row>
    <row r="84" spans="1:20" ht="21.75" customHeight="1" x14ac:dyDescent="0.2">
      <c r="A84" s="13"/>
      <c r="B84" s="29" t="s">
        <v>24</v>
      </c>
      <c r="C84" s="28" t="s">
        <v>39</v>
      </c>
      <c r="D84" s="26">
        <v>0</v>
      </c>
      <c r="E84" s="27">
        <v>1001001</v>
      </c>
      <c r="F84" s="26"/>
      <c r="G84" s="14">
        <v>450000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450000</v>
      </c>
      <c r="T84" s="8"/>
    </row>
    <row r="85" spans="1:20" ht="21.75" customHeight="1" x14ac:dyDescent="0.2">
      <c r="A85" s="13"/>
      <c r="B85" s="29" t="s">
        <v>24</v>
      </c>
      <c r="C85" s="28" t="s">
        <v>38</v>
      </c>
      <c r="D85" s="26">
        <v>0</v>
      </c>
      <c r="E85" s="27">
        <v>1001001</v>
      </c>
      <c r="F85" s="26"/>
      <c r="G85" s="14">
        <v>3967530.86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3967530.86</v>
      </c>
      <c r="T85" s="8"/>
    </row>
    <row r="86" spans="1:20" ht="21.75" customHeight="1" x14ac:dyDescent="0.2">
      <c r="A86" s="13"/>
      <c r="B86" s="29" t="s">
        <v>24</v>
      </c>
      <c r="C86" s="28" t="s">
        <v>38</v>
      </c>
      <c r="D86" s="26">
        <v>0</v>
      </c>
      <c r="E86" s="27">
        <v>150002040</v>
      </c>
      <c r="F86" s="26"/>
      <c r="G86" s="14">
        <v>87300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87300</v>
      </c>
      <c r="T86" s="8"/>
    </row>
    <row r="87" spans="1:20" ht="21.75" customHeight="1" x14ac:dyDescent="0.2">
      <c r="A87" s="13"/>
      <c r="B87" s="29" t="s">
        <v>24</v>
      </c>
      <c r="C87" s="28" t="s">
        <v>38</v>
      </c>
      <c r="D87" s="26">
        <v>0</v>
      </c>
      <c r="E87" s="27">
        <v>150003004</v>
      </c>
      <c r="F87" s="26"/>
      <c r="G87" s="14">
        <v>12817.47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12817.47</v>
      </c>
      <c r="T87" s="8"/>
    </row>
    <row r="88" spans="1:20" ht="21.75" customHeight="1" x14ac:dyDescent="0.2">
      <c r="A88" s="13"/>
      <c r="B88" s="29" t="s">
        <v>24</v>
      </c>
      <c r="C88" s="28" t="s">
        <v>38</v>
      </c>
      <c r="D88" s="26">
        <v>0</v>
      </c>
      <c r="E88" s="27">
        <v>150003007</v>
      </c>
      <c r="F88" s="26"/>
      <c r="G88" s="14">
        <v>14651.67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14651.67</v>
      </c>
      <c r="T88" s="8"/>
    </row>
    <row r="89" spans="1:20" ht="21.75" customHeight="1" x14ac:dyDescent="0.2">
      <c r="A89" s="13"/>
      <c r="B89" s="29" t="s">
        <v>24</v>
      </c>
      <c r="C89" s="28" t="s">
        <v>38</v>
      </c>
      <c r="D89" s="26">
        <v>0</v>
      </c>
      <c r="E89" s="27">
        <v>202018000</v>
      </c>
      <c r="F89" s="26"/>
      <c r="G89" s="14">
        <v>367700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367700</v>
      </c>
      <c r="T89" s="8"/>
    </row>
    <row r="90" spans="1:20" ht="21.75" customHeight="1" x14ac:dyDescent="0.2">
      <c r="A90" s="13"/>
      <c r="B90" s="29" t="s">
        <v>24</v>
      </c>
      <c r="C90" s="28" t="s">
        <v>37</v>
      </c>
      <c r="D90" s="26">
        <v>0</v>
      </c>
      <c r="E90" s="27">
        <v>1001001</v>
      </c>
      <c r="F90" s="26"/>
      <c r="G90" s="14">
        <v>550000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100000</v>
      </c>
      <c r="O90" s="14">
        <v>0</v>
      </c>
      <c r="P90" s="14">
        <v>0</v>
      </c>
      <c r="Q90" s="14">
        <v>0</v>
      </c>
      <c r="R90" s="14">
        <v>50000</v>
      </c>
      <c r="S90" s="14">
        <v>400000</v>
      </c>
      <c r="T90" s="8"/>
    </row>
    <row r="91" spans="1:20" ht="21.75" customHeight="1" x14ac:dyDescent="0.2">
      <c r="A91" s="13"/>
      <c r="B91" s="29" t="s">
        <v>24</v>
      </c>
      <c r="C91" s="28" t="s">
        <v>36</v>
      </c>
      <c r="D91" s="26">
        <v>0</v>
      </c>
      <c r="E91" s="27">
        <v>1001001</v>
      </c>
      <c r="F91" s="26"/>
      <c r="G91" s="14">
        <v>1256500</v>
      </c>
      <c r="H91" s="14">
        <v>0</v>
      </c>
      <c r="I91" s="14">
        <v>10000</v>
      </c>
      <c r="J91" s="14">
        <v>120000</v>
      </c>
      <c r="K91" s="14">
        <v>130000</v>
      </c>
      <c r="L91" s="14">
        <v>120000</v>
      </c>
      <c r="M91" s="14">
        <v>130000</v>
      </c>
      <c r="N91" s="14">
        <v>120000</v>
      </c>
      <c r="O91" s="14">
        <v>126500</v>
      </c>
      <c r="P91" s="14">
        <v>120000</v>
      </c>
      <c r="Q91" s="14">
        <v>130000</v>
      </c>
      <c r="R91" s="14">
        <v>120000</v>
      </c>
      <c r="S91" s="14">
        <v>130000</v>
      </c>
      <c r="T91" s="8"/>
    </row>
    <row r="92" spans="1:20" ht="21.75" customHeight="1" x14ac:dyDescent="0.2">
      <c r="A92" s="13"/>
      <c r="B92" s="29" t="s">
        <v>24</v>
      </c>
      <c r="C92" s="28" t="s">
        <v>35</v>
      </c>
      <c r="D92" s="26">
        <v>0</v>
      </c>
      <c r="E92" s="27">
        <v>1001001</v>
      </c>
      <c r="F92" s="26"/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8"/>
    </row>
    <row r="93" spans="1:20" ht="21.75" customHeight="1" x14ac:dyDescent="0.2">
      <c r="A93" s="13"/>
      <c r="B93" s="29" t="s">
        <v>24</v>
      </c>
      <c r="C93" s="28" t="s">
        <v>34</v>
      </c>
      <c r="D93" s="26">
        <v>0</v>
      </c>
      <c r="E93" s="27">
        <v>1001001</v>
      </c>
      <c r="F93" s="26"/>
      <c r="G93" s="14">
        <v>3500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3500</v>
      </c>
      <c r="P93" s="14">
        <v>0</v>
      </c>
      <c r="Q93" s="14">
        <v>0</v>
      </c>
      <c r="R93" s="14">
        <v>0</v>
      </c>
      <c r="S93" s="14">
        <v>0</v>
      </c>
      <c r="T93" s="8"/>
    </row>
    <row r="94" spans="1:20" ht="21.75" customHeight="1" x14ac:dyDescent="0.2">
      <c r="A94" s="13"/>
      <c r="B94" s="29" t="s">
        <v>24</v>
      </c>
      <c r="C94" s="28" t="s">
        <v>33</v>
      </c>
      <c r="D94" s="26">
        <v>0</v>
      </c>
      <c r="E94" s="27">
        <v>1001001</v>
      </c>
      <c r="F94" s="26"/>
      <c r="G94" s="14">
        <v>105000</v>
      </c>
      <c r="H94" s="14">
        <v>8750</v>
      </c>
      <c r="I94" s="14">
        <v>8750</v>
      </c>
      <c r="J94" s="14">
        <v>8750</v>
      </c>
      <c r="K94" s="14">
        <v>8750</v>
      </c>
      <c r="L94" s="14">
        <v>8750</v>
      </c>
      <c r="M94" s="14">
        <v>8750</v>
      </c>
      <c r="N94" s="14">
        <v>8750</v>
      </c>
      <c r="O94" s="14">
        <v>8750</v>
      </c>
      <c r="P94" s="14">
        <v>8750</v>
      </c>
      <c r="Q94" s="14">
        <v>8750</v>
      </c>
      <c r="R94" s="14">
        <v>8750</v>
      </c>
      <c r="S94" s="14">
        <v>8750</v>
      </c>
      <c r="T94" s="8"/>
    </row>
    <row r="95" spans="1:20" ht="21.75" customHeight="1" x14ac:dyDescent="0.2">
      <c r="A95" s="13"/>
      <c r="B95" s="29" t="s">
        <v>24</v>
      </c>
      <c r="C95" s="28" t="s">
        <v>32</v>
      </c>
      <c r="D95" s="26">
        <v>0</v>
      </c>
      <c r="E95" s="27">
        <v>1001001</v>
      </c>
      <c r="F95" s="26"/>
      <c r="G95" s="14">
        <v>730000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730000</v>
      </c>
      <c r="T95" s="8"/>
    </row>
    <row r="96" spans="1:20" ht="21.75" customHeight="1" x14ac:dyDescent="0.2">
      <c r="A96" s="13"/>
      <c r="B96" s="29" t="s">
        <v>24</v>
      </c>
      <c r="C96" s="28" t="s">
        <v>31</v>
      </c>
      <c r="D96" s="26">
        <v>0</v>
      </c>
      <c r="E96" s="27">
        <v>150002037</v>
      </c>
      <c r="F96" s="26"/>
      <c r="G96" s="14">
        <v>129800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66100</v>
      </c>
      <c r="O96" s="14">
        <v>13000</v>
      </c>
      <c r="P96" s="14">
        <v>13000</v>
      </c>
      <c r="Q96" s="14">
        <v>13000</v>
      </c>
      <c r="R96" s="14">
        <v>13000</v>
      </c>
      <c r="S96" s="14">
        <v>11700</v>
      </c>
      <c r="T96" s="8"/>
    </row>
    <row r="97" spans="1:20" ht="21.75" customHeight="1" x14ac:dyDescent="0.2">
      <c r="A97" s="13"/>
      <c r="B97" s="29" t="s">
        <v>24</v>
      </c>
      <c r="C97" s="28" t="s">
        <v>31</v>
      </c>
      <c r="D97" s="26">
        <v>0</v>
      </c>
      <c r="E97" s="27">
        <v>150002101</v>
      </c>
      <c r="F97" s="26"/>
      <c r="G97" s="14">
        <v>18000000</v>
      </c>
      <c r="H97" s="14">
        <v>0</v>
      </c>
      <c r="I97" s="14">
        <v>0</v>
      </c>
      <c r="J97" s="14">
        <v>18000000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8"/>
    </row>
    <row r="98" spans="1:20" ht="21.75" customHeight="1" x14ac:dyDescent="0.2">
      <c r="A98" s="13"/>
      <c r="B98" s="29" t="s">
        <v>24</v>
      </c>
      <c r="C98" s="28" t="s">
        <v>31</v>
      </c>
      <c r="D98" s="26">
        <v>0</v>
      </c>
      <c r="E98" s="27">
        <v>150002106</v>
      </c>
      <c r="F98" s="26"/>
      <c r="G98" s="14">
        <v>1085000</v>
      </c>
      <c r="H98" s="14">
        <v>0</v>
      </c>
      <c r="I98" s="14">
        <v>0</v>
      </c>
      <c r="J98" s="14">
        <v>0</v>
      </c>
      <c r="K98" s="14">
        <v>0</v>
      </c>
      <c r="L98" s="14">
        <v>500000</v>
      </c>
      <c r="M98" s="14">
        <v>585000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8"/>
    </row>
    <row r="99" spans="1:20" ht="21.75" customHeight="1" x14ac:dyDescent="0.2">
      <c r="A99" s="13"/>
      <c r="B99" s="29" t="s">
        <v>24</v>
      </c>
      <c r="C99" s="28" t="s">
        <v>31</v>
      </c>
      <c r="D99" s="26">
        <v>0</v>
      </c>
      <c r="E99" s="27">
        <v>150002129</v>
      </c>
      <c r="F99" s="26"/>
      <c r="G99" s="14">
        <v>65019300</v>
      </c>
      <c r="H99" s="14">
        <v>0</v>
      </c>
      <c r="I99" s="14">
        <v>54170000</v>
      </c>
      <c r="J99" s="14">
        <v>0</v>
      </c>
      <c r="K99" s="14">
        <v>10849300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8"/>
    </row>
    <row r="100" spans="1:20" ht="21.75" customHeight="1" x14ac:dyDescent="0.2">
      <c r="A100" s="13"/>
      <c r="B100" s="29" t="s">
        <v>24</v>
      </c>
      <c r="C100" s="28" t="s">
        <v>30</v>
      </c>
      <c r="D100" s="26">
        <v>0</v>
      </c>
      <c r="E100" s="27">
        <v>150003004</v>
      </c>
      <c r="F100" s="26"/>
      <c r="G100" s="14">
        <v>1010600</v>
      </c>
      <c r="H100" s="14">
        <v>84200</v>
      </c>
      <c r="I100" s="14">
        <v>84220</v>
      </c>
      <c r="J100" s="14">
        <v>84210</v>
      </c>
      <c r="K100" s="14">
        <v>84210</v>
      </c>
      <c r="L100" s="14">
        <v>84210</v>
      </c>
      <c r="M100" s="14">
        <v>84210</v>
      </c>
      <c r="N100" s="14">
        <v>84400</v>
      </c>
      <c r="O100" s="14">
        <v>84210</v>
      </c>
      <c r="P100" s="14">
        <v>84210</v>
      </c>
      <c r="Q100" s="14">
        <v>84210</v>
      </c>
      <c r="R100" s="14">
        <v>84220</v>
      </c>
      <c r="S100" s="14">
        <v>84090</v>
      </c>
      <c r="T100" s="8"/>
    </row>
    <row r="101" spans="1:20" ht="21.75" customHeight="1" x14ac:dyDescent="0.2">
      <c r="A101" s="13"/>
      <c r="B101" s="29" t="s">
        <v>24</v>
      </c>
      <c r="C101" s="28" t="s">
        <v>30</v>
      </c>
      <c r="D101" s="26">
        <v>0</v>
      </c>
      <c r="E101" s="27">
        <v>150003005</v>
      </c>
      <c r="F101" s="26"/>
      <c r="G101" s="14">
        <v>14282800</v>
      </c>
      <c r="H101" s="14">
        <v>0</v>
      </c>
      <c r="I101" s="14">
        <v>0</v>
      </c>
      <c r="J101" s="14">
        <v>0</v>
      </c>
      <c r="K101" s="14">
        <v>4261000</v>
      </c>
      <c r="L101" s="14">
        <v>4261000</v>
      </c>
      <c r="M101" s="14">
        <v>4261800</v>
      </c>
      <c r="N101" s="14">
        <v>0</v>
      </c>
      <c r="O101" s="14">
        <v>0</v>
      </c>
      <c r="P101" s="14">
        <v>0</v>
      </c>
      <c r="Q101" s="14">
        <v>0</v>
      </c>
      <c r="R101" s="14">
        <v>1499000</v>
      </c>
      <c r="S101" s="14">
        <v>0</v>
      </c>
      <c r="T101" s="8"/>
    </row>
    <row r="102" spans="1:20" ht="21.75" customHeight="1" x14ac:dyDescent="0.2">
      <c r="A102" s="13"/>
      <c r="B102" s="29" t="s">
        <v>24</v>
      </c>
      <c r="C102" s="28" t="s">
        <v>30</v>
      </c>
      <c r="D102" s="26">
        <v>0</v>
      </c>
      <c r="E102" s="27">
        <v>150003007</v>
      </c>
      <c r="F102" s="26"/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8"/>
    </row>
    <row r="103" spans="1:20" ht="21.75" customHeight="1" x14ac:dyDescent="0.2">
      <c r="A103" s="13"/>
      <c r="B103" s="29" t="s">
        <v>24</v>
      </c>
      <c r="C103" s="28" t="s">
        <v>30</v>
      </c>
      <c r="D103" s="26">
        <v>0</v>
      </c>
      <c r="E103" s="27">
        <v>150003010</v>
      </c>
      <c r="F103" s="26"/>
      <c r="G103" s="14">
        <v>506200</v>
      </c>
      <c r="H103" s="14">
        <v>42000</v>
      </c>
      <c r="I103" s="14">
        <v>84549</v>
      </c>
      <c r="J103" s="14">
        <v>42000</v>
      </c>
      <c r="K103" s="14">
        <v>42183</v>
      </c>
      <c r="L103" s="14">
        <v>42183</v>
      </c>
      <c r="M103" s="14">
        <v>42183</v>
      </c>
      <c r="N103" s="14">
        <v>1651</v>
      </c>
      <c r="O103" s="14">
        <v>42183</v>
      </c>
      <c r="P103" s="14">
        <v>42183</v>
      </c>
      <c r="Q103" s="14">
        <v>42183</v>
      </c>
      <c r="R103" s="14">
        <v>42187</v>
      </c>
      <c r="S103" s="14">
        <v>40715</v>
      </c>
      <c r="T103" s="8"/>
    </row>
    <row r="104" spans="1:20" ht="21.75" customHeight="1" x14ac:dyDescent="0.2">
      <c r="A104" s="13"/>
      <c r="B104" s="29" t="s">
        <v>24</v>
      </c>
      <c r="C104" s="28" t="s">
        <v>30</v>
      </c>
      <c r="D104" s="26">
        <v>0</v>
      </c>
      <c r="E104" s="27">
        <v>150003014</v>
      </c>
      <c r="F104" s="26"/>
      <c r="G104" s="14">
        <v>32326200</v>
      </c>
      <c r="H104" s="14">
        <v>2262834</v>
      </c>
      <c r="I104" s="14">
        <v>2262834</v>
      </c>
      <c r="J104" s="14">
        <v>2586096</v>
      </c>
      <c r="K104" s="14">
        <v>2586096</v>
      </c>
      <c r="L104" s="14">
        <v>2586096</v>
      </c>
      <c r="M104" s="14">
        <v>2586096</v>
      </c>
      <c r="N104" s="14">
        <v>2909358</v>
      </c>
      <c r="O104" s="14">
        <v>2586096</v>
      </c>
      <c r="P104" s="14">
        <v>2909358</v>
      </c>
      <c r="Q104" s="14">
        <v>2909358</v>
      </c>
      <c r="R104" s="14">
        <v>2909358</v>
      </c>
      <c r="S104" s="14">
        <v>3232620</v>
      </c>
      <c r="T104" s="8"/>
    </row>
    <row r="105" spans="1:20" ht="21.75" customHeight="1" x14ac:dyDescent="0.2">
      <c r="A105" s="13"/>
      <c r="B105" s="29" t="s">
        <v>24</v>
      </c>
      <c r="C105" s="28" t="s">
        <v>30</v>
      </c>
      <c r="D105" s="26">
        <v>0</v>
      </c>
      <c r="E105" s="27">
        <v>150003016</v>
      </c>
      <c r="F105" s="26"/>
      <c r="G105" s="14">
        <v>1579300</v>
      </c>
      <c r="H105" s="14">
        <v>110551</v>
      </c>
      <c r="I105" s="14">
        <v>110551</v>
      </c>
      <c r="J105" s="14">
        <v>126344</v>
      </c>
      <c r="K105" s="14">
        <v>126344</v>
      </c>
      <c r="L105" s="14">
        <v>126344</v>
      </c>
      <c r="M105" s="14">
        <v>126344</v>
      </c>
      <c r="N105" s="14">
        <v>142137</v>
      </c>
      <c r="O105" s="14">
        <v>126344</v>
      </c>
      <c r="P105" s="14">
        <v>142137</v>
      </c>
      <c r="Q105" s="14">
        <v>142137</v>
      </c>
      <c r="R105" s="14">
        <v>142137</v>
      </c>
      <c r="S105" s="14">
        <v>157930</v>
      </c>
      <c r="T105" s="8"/>
    </row>
    <row r="106" spans="1:20" ht="21.75" customHeight="1" x14ac:dyDescent="0.2">
      <c r="A106" s="13"/>
      <c r="B106" s="29" t="s">
        <v>24</v>
      </c>
      <c r="C106" s="28" t="s">
        <v>30</v>
      </c>
      <c r="D106" s="26">
        <v>0</v>
      </c>
      <c r="E106" s="27">
        <v>150003017</v>
      </c>
      <c r="F106" s="26"/>
      <c r="G106" s="14">
        <v>53756600</v>
      </c>
      <c r="H106" s="14">
        <v>3517262</v>
      </c>
      <c r="I106" s="14">
        <v>3517262</v>
      </c>
      <c r="J106" s="14">
        <v>4019728</v>
      </c>
      <c r="K106" s="14">
        <v>4019728</v>
      </c>
      <c r="L106" s="14">
        <v>4019728</v>
      </c>
      <c r="M106" s="14">
        <v>4019728</v>
      </c>
      <c r="N106" s="14">
        <v>4522194</v>
      </c>
      <c r="O106" s="14">
        <v>4721728</v>
      </c>
      <c r="P106" s="14">
        <v>5224194</v>
      </c>
      <c r="Q106" s="14">
        <v>5224194</v>
      </c>
      <c r="R106" s="14">
        <v>5224194</v>
      </c>
      <c r="S106" s="14">
        <v>5726660</v>
      </c>
      <c r="T106" s="8"/>
    </row>
    <row r="107" spans="1:20" ht="21.75" customHeight="1" x14ac:dyDescent="0.2">
      <c r="A107" s="13"/>
      <c r="B107" s="29" t="s">
        <v>24</v>
      </c>
      <c r="C107" s="28" t="s">
        <v>30</v>
      </c>
      <c r="D107" s="26">
        <v>0</v>
      </c>
      <c r="E107" s="27">
        <v>150003021</v>
      </c>
      <c r="F107" s="26"/>
      <c r="G107" s="14">
        <v>120000</v>
      </c>
      <c r="H107" s="14">
        <v>0</v>
      </c>
      <c r="I107" s="14">
        <v>0</v>
      </c>
      <c r="J107" s="14">
        <v>0</v>
      </c>
      <c r="K107" s="14">
        <v>120000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8"/>
    </row>
    <row r="108" spans="1:20" ht="21.75" customHeight="1" x14ac:dyDescent="0.2">
      <c r="A108" s="13"/>
      <c r="B108" s="29" t="s">
        <v>24</v>
      </c>
      <c r="C108" s="28" t="s">
        <v>30</v>
      </c>
      <c r="D108" s="26">
        <v>0</v>
      </c>
      <c r="E108" s="27">
        <v>150003022</v>
      </c>
      <c r="F108" s="26"/>
      <c r="G108" s="14">
        <v>5200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5200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8"/>
    </row>
    <row r="109" spans="1:20" ht="21.75" customHeight="1" x14ac:dyDescent="0.2">
      <c r="A109" s="13"/>
      <c r="B109" s="29" t="s">
        <v>24</v>
      </c>
      <c r="C109" s="28" t="s">
        <v>30</v>
      </c>
      <c r="D109" s="26">
        <v>0</v>
      </c>
      <c r="E109" s="27">
        <v>150003026</v>
      </c>
      <c r="F109" s="26"/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8"/>
    </row>
    <row r="110" spans="1:20" ht="21.75" customHeight="1" x14ac:dyDescent="0.2">
      <c r="A110" s="13"/>
      <c r="B110" s="29" t="s">
        <v>24</v>
      </c>
      <c r="C110" s="28" t="s">
        <v>30</v>
      </c>
      <c r="D110" s="26">
        <v>0</v>
      </c>
      <c r="E110" s="27">
        <v>150003027</v>
      </c>
      <c r="F110" s="26"/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8"/>
    </row>
    <row r="111" spans="1:20" ht="21.75" customHeight="1" x14ac:dyDescent="0.2">
      <c r="A111" s="13"/>
      <c r="B111" s="29" t="s">
        <v>24</v>
      </c>
      <c r="C111" s="28" t="s">
        <v>30</v>
      </c>
      <c r="D111" s="26">
        <v>0</v>
      </c>
      <c r="E111" s="27">
        <v>150003028</v>
      </c>
      <c r="F111" s="26"/>
      <c r="G111" s="14">
        <v>2771000</v>
      </c>
      <c r="H111" s="14">
        <v>230000</v>
      </c>
      <c r="I111" s="14">
        <v>230000</v>
      </c>
      <c r="J111" s="14">
        <v>230000</v>
      </c>
      <c r="K111" s="14">
        <v>230000</v>
      </c>
      <c r="L111" s="14">
        <v>230000</v>
      </c>
      <c r="M111" s="14">
        <v>230000</v>
      </c>
      <c r="N111" s="14">
        <v>230000</v>
      </c>
      <c r="O111" s="14">
        <v>230000</v>
      </c>
      <c r="P111" s="14">
        <v>230000</v>
      </c>
      <c r="Q111" s="14">
        <v>230000</v>
      </c>
      <c r="R111" s="14">
        <v>230000</v>
      </c>
      <c r="S111" s="14">
        <v>241000</v>
      </c>
      <c r="T111" s="8"/>
    </row>
    <row r="112" spans="1:20" ht="21.75" customHeight="1" x14ac:dyDescent="0.2">
      <c r="A112" s="13"/>
      <c r="B112" s="29" t="s">
        <v>24</v>
      </c>
      <c r="C112" s="28" t="s">
        <v>30</v>
      </c>
      <c r="D112" s="26">
        <v>0</v>
      </c>
      <c r="E112" s="27">
        <v>150003029</v>
      </c>
      <c r="F112" s="26"/>
      <c r="G112" s="14">
        <v>506400</v>
      </c>
      <c r="H112" s="14">
        <v>42200</v>
      </c>
      <c r="I112" s="14">
        <v>42200</v>
      </c>
      <c r="J112" s="14">
        <v>42200</v>
      </c>
      <c r="K112" s="14">
        <v>42200</v>
      </c>
      <c r="L112" s="14">
        <v>42200</v>
      </c>
      <c r="M112" s="14">
        <v>42200</v>
      </c>
      <c r="N112" s="14">
        <v>42200</v>
      </c>
      <c r="O112" s="14">
        <v>42200</v>
      </c>
      <c r="P112" s="14">
        <v>42200</v>
      </c>
      <c r="Q112" s="14">
        <v>42200</v>
      </c>
      <c r="R112" s="14">
        <v>64000</v>
      </c>
      <c r="S112" s="14">
        <v>20400</v>
      </c>
      <c r="T112" s="8"/>
    </row>
    <row r="113" spans="1:20" ht="21.75" customHeight="1" x14ac:dyDescent="0.2">
      <c r="A113" s="13"/>
      <c r="B113" s="29" t="s">
        <v>24</v>
      </c>
      <c r="C113" s="28" t="s">
        <v>30</v>
      </c>
      <c r="D113" s="26">
        <v>0</v>
      </c>
      <c r="E113" s="27">
        <v>150003031</v>
      </c>
      <c r="F113" s="26"/>
      <c r="G113" s="14">
        <v>662000</v>
      </c>
      <c r="H113" s="14">
        <v>55000</v>
      </c>
      <c r="I113" s="14">
        <v>55000</v>
      </c>
      <c r="J113" s="14">
        <v>55000</v>
      </c>
      <c r="K113" s="14">
        <v>55000</v>
      </c>
      <c r="L113" s="14">
        <v>55100</v>
      </c>
      <c r="M113" s="14">
        <v>55000</v>
      </c>
      <c r="N113" s="14">
        <v>55000</v>
      </c>
      <c r="O113" s="14">
        <v>55000</v>
      </c>
      <c r="P113" s="14">
        <v>55000</v>
      </c>
      <c r="Q113" s="14">
        <v>55000</v>
      </c>
      <c r="R113" s="14">
        <v>110000</v>
      </c>
      <c r="S113" s="14">
        <v>1900</v>
      </c>
      <c r="T113" s="8"/>
    </row>
    <row r="114" spans="1:20" ht="21.75" customHeight="1" x14ac:dyDescent="0.2">
      <c r="A114" s="13"/>
      <c r="B114" s="29" t="s">
        <v>24</v>
      </c>
      <c r="C114" s="28" t="s">
        <v>30</v>
      </c>
      <c r="D114" s="26">
        <v>0</v>
      </c>
      <c r="E114" s="27">
        <v>150003033</v>
      </c>
      <c r="F114" s="26"/>
      <c r="G114" s="14">
        <v>14000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14000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8"/>
    </row>
    <row r="115" spans="1:20" ht="21.75" customHeight="1" x14ac:dyDescent="0.2">
      <c r="A115" s="13"/>
      <c r="B115" s="29" t="s">
        <v>24</v>
      </c>
      <c r="C115" s="28" t="s">
        <v>30</v>
      </c>
      <c r="D115" s="26">
        <v>0</v>
      </c>
      <c r="E115" s="27">
        <v>150003035</v>
      </c>
      <c r="F115" s="26"/>
      <c r="G115" s="14">
        <v>500000</v>
      </c>
      <c r="H115" s="14">
        <v>15000</v>
      </c>
      <c r="I115" s="14">
        <v>20000</v>
      </c>
      <c r="J115" s="14">
        <v>30000</v>
      </c>
      <c r="K115" s="14">
        <v>45000</v>
      </c>
      <c r="L115" s="14">
        <v>45000</v>
      </c>
      <c r="M115" s="14">
        <v>55000</v>
      </c>
      <c r="N115" s="14">
        <v>45000</v>
      </c>
      <c r="O115" s="14">
        <v>50000</v>
      </c>
      <c r="P115" s="14">
        <v>50000</v>
      </c>
      <c r="Q115" s="14">
        <v>50000</v>
      </c>
      <c r="R115" s="14">
        <v>50000</v>
      </c>
      <c r="S115" s="14">
        <v>45000</v>
      </c>
      <c r="T115" s="8"/>
    </row>
    <row r="116" spans="1:20" ht="21.75" customHeight="1" x14ac:dyDescent="0.2">
      <c r="A116" s="13"/>
      <c r="B116" s="29" t="s">
        <v>24</v>
      </c>
      <c r="C116" s="28" t="s">
        <v>30</v>
      </c>
      <c r="D116" s="26">
        <v>0</v>
      </c>
      <c r="E116" s="27">
        <v>150003045</v>
      </c>
      <c r="F116" s="26"/>
      <c r="G116" s="14">
        <v>8260000</v>
      </c>
      <c r="H116" s="14">
        <v>0</v>
      </c>
      <c r="I116" s="14">
        <v>0</v>
      </c>
      <c r="J116" s="14">
        <v>0</v>
      </c>
      <c r="K116" s="14">
        <v>8260000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8"/>
    </row>
    <row r="117" spans="1:20" ht="21.75" customHeight="1" x14ac:dyDescent="0.2">
      <c r="A117" s="13"/>
      <c r="B117" s="29" t="s">
        <v>24</v>
      </c>
      <c r="C117" s="28" t="s">
        <v>30</v>
      </c>
      <c r="D117" s="26">
        <v>0</v>
      </c>
      <c r="E117" s="27">
        <v>150003052</v>
      </c>
      <c r="F117" s="26"/>
      <c r="G117" s="14">
        <v>1404600</v>
      </c>
      <c r="H117" s="14">
        <v>117100</v>
      </c>
      <c r="I117" s="14">
        <v>117100</v>
      </c>
      <c r="J117" s="14">
        <v>117100</v>
      </c>
      <c r="K117" s="14">
        <v>117100</v>
      </c>
      <c r="L117" s="14">
        <v>117100</v>
      </c>
      <c r="M117" s="14">
        <v>117100</v>
      </c>
      <c r="N117" s="14">
        <v>117100</v>
      </c>
      <c r="O117" s="14">
        <v>117000</v>
      </c>
      <c r="P117" s="14">
        <v>117000</v>
      </c>
      <c r="Q117" s="14">
        <v>117000</v>
      </c>
      <c r="R117" s="14">
        <v>117000</v>
      </c>
      <c r="S117" s="14">
        <v>116900</v>
      </c>
      <c r="T117" s="8"/>
    </row>
    <row r="118" spans="1:20" ht="21.75" customHeight="1" x14ac:dyDescent="0.2">
      <c r="A118" s="13"/>
      <c r="B118" s="29" t="s">
        <v>24</v>
      </c>
      <c r="C118" s="28" t="s">
        <v>30</v>
      </c>
      <c r="D118" s="26">
        <v>0</v>
      </c>
      <c r="E118" s="27">
        <v>150003360</v>
      </c>
      <c r="F118" s="26"/>
      <c r="G118" s="14">
        <v>63000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63000</v>
      </c>
      <c r="T118" s="8"/>
    </row>
    <row r="119" spans="1:20" ht="21.75" customHeight="1" x14ac:dyDescent="0.2">
      <c r="A119" s="13"/>
      <c r="B119" s="29" t="s">
        <v>24</v>
      </c>
      <c r="C119" s="28" t="s">
        <v>30</v>
      </c>
      <c r="D119" s="26">
        <v>0</v>
      </c>
      <c r="E119" s="27">
        <v>150003460</v>
      </c>
      <c r="F119" s="26"/>
      <c r="G119" s="14">
        <v>63000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63000</v>
      </c>
      <c r="T119" s="8"/>
    </row>
    <row r="120" spans="1:20" ht="21.75" customHeight="1" x14ac:dyDescent="0.2">
      <c r="A120" s="13"/>
      <c r="B120" s="29" t="s">
        <v>24</v>
      </c>
      <c r="C120" s="28" t="s">
        <v>29</v>
      </c>
      <c r="D120" s="26">
        <v>0</v>
      </c>
      <c r="E120" s="27">
        <v>150003023</v>
      </c>
      <c r="F120" s="26"/>
      <c r="G120" s="14">
        <v>30763100</v>
      </c>
      <c r="H120" s="14">
        <v>2779038</v>
      </c>
      <c r="I120" s="14">
        <v>2779038</v>
      </c>
      <c r="J120" s="14">
        <v>2470256</v>
      </c>
      <c r="K120" s="14">
        <v>2470256</v>
      </c>
      <c r="L120" s="14">
        <v>2470256</v>
      </c>
      <c r="M120" s="14">
        <v>2161475</v>
      </c>
      <c r="N120" s="14">
        <v>2545481</v>
      </c>
      <c r="O120" s="14">
        <v>2799400</v>
      </c>
      <c r="P120" s="14">
        <v>2589400</v>
      </c>
      <c r="Q120" s="14">
        <v>3396602</v>
      </c>
      <c r="R120" s="14">
        <v>3396602</v>
      </c>
      <c r="S120" s="14">
        <v>905296</v>
      </c>
      <c r="T120" s="8"/>
    </row>
    <row r="121" spans="1:20" ht="21.75" customHeight="1" x14ac:dyDescent="0.2">
      <c r="A121" s="13"/>
      <c r="B121" s="29" t="s">
        <v>24</v>
      </c>
      <c r="C121" s="28" t="s">
        <v>29</v>
      </c>
      <c r="D121" s="26">
        <v>0</v>
      </c>
      <c r="E121" s="27">
        <v>150003024</v>
      </c>
      <c r="F121" s="26"/>
      <c r="G121" s="14">
        <v>25318300</v>
      </c>
      <c r="H121" s="14">
        <v>2314650</v>
      </c>
      <c r="I121" s="14">
        <v>2314650</v>
      </c>
      <c r="J121" s="14">
        <v>2057464</v>
      </c>
      <c r="K121" s="14">
        <v>2057464</v>
      </c>
      <c r="L121" s="14">
        <v>2057464</v>
      </c>
      <c r="M121" s="14">
        <v>1800281</v>
      </c>
      <c r="N121" s="14">
        <v>2057464</v>
      </c>
      <c r="O121" s="14">
        <v>2057464</v>
      </c>
      <c r="P121" s="14">
        <v>2208199</v>
      </c>
      <c r="Q121" s="14">
        <v>2829013</v>
      </c>
      <c r="R121" s="14">
        <v>2829013</v>
      </c>
      <c r="S121" s="14">
        <v>735174</v>
      </c>
      <c r="T121" s="8"/>
    </row>
    <row r="122" spans="1:20" ht="21.75" customHeight="1" x14ac:dyDescent="0.2">
      <c r="A122" s="13"/>
      <c r="B122" s="29" t="s">
        <v>24</v>
      </c>
      <c r="C122" s="28" t="s">
        <v>28</v>
      </c>
      <c r="D122" s="26">
        <v>0</v>
      </c>
      <c r="E122" s="27">
        <v>202108000</v>
      </c>
      <c r="F122" s="26"/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8"/>
    </row>
    <row r="123" spans="1:20" ht="21.75" customHeight="1" x14ac:dyDescent="0.2">
      <c r="A123" s="13"/>
      <c r="B123" s="29" t="s">
        <v>24</v>
      </c>
      <c r="C123" s="28" t="s">
        <v>27</v>
      </c>
      <c r="D123" s="26">
        <v>0</v>
      </c>
      <c r="E123" s="27">
        <v>150003020</v>
      </c>
      <c r="F123" s="26"/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8"/>
    </row>
    <row r="124" spans="1:20" ht="21.75" customHeight="1" x14ac:dyDescent="0.2">
      <c r="A124" s="13"/>
      <c r="B124" s="29" t="s">
        <v>24</v>
      </c>
      <c r="C124" s="28" t="s">
        <v>27</v>
      </c>
      <c r="D124" s="26">
        <v>0</v>
      </c>
      <c r="E124" s="27">
        <v>202151000</v>
      </c>
      <c r="F124" s="26"/>
      <c r="G124" s="14">
        <v>14282500</v>
      </c>
      <c r="H124" s="14">
        <v>0</v>
      </c>
      <c r="I124" s="14">
        <v>0</v>
      </c>
      <c r="J124" s="14">
        <v>0</v>
      </c>
      <c r="K124" s="14">
        <v>2400000</v>
      </c>
      <c r="L124" s="14">
        <v>6750000</v>
      </c>
      <c r="M124" s="14">
        <v>3178112</v>
      </c>
      <c r="N124" s="14">
        <v>1954388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8"/>
    </row>
    <row r="125" spans="1:20" ht="21.75" customHeight="1" x14ac:dyDescent="0.2">
      <c r="A125" s="13"/>
      <c r="B125" s="29" t="s">
        <v>24</v>
      </c>
      <c r="C125" s="28" t="s">
        <v>26</v>
      </c>
      <c r="D125" s="26">
        <v>0</v>
      </c>
      <c r="E125" s="27">
        <v>203025000</v>
      </c>
      <c r="F125" s="26"/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8"/>
    </row>
    <row r="126" spans="1:20" ht="21.75" customHeight="1" x14ac:dyDescent="0.2">
      <c r="A126" s="13"/>
      <c r="B126" s="29" t="s">
        <v>24</v>
      </c>
      <c r="C126" s="28" t="s">
        <v>26</v>
      </c>
      <c r="D126" s="26">
        <v>0</v>
      </c>
      <c r="E126" s="27">
        <v>203055000</v>
      </c>
      <c r="F126" s="26"/>
      <c r="G126" s="14">
        <v>13100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13100</v>
      </c>
      <c r="P126" s="14">
        <v>0</v>
      </c>
      <c r="Q126" s="14">
        <v>0</v>
      </c>
      <c r="R126" s="14">
        <v>0</v>
      </c>
      <c r="S126" s="14">
        <v>0</v>
      </c>
      <c r="T126" s="8"/>
    </row>
    <row r="127" spans="1:20" ht="21.75" customHeight="1" x14ac:dyDescent="0.2">
      <c r="A127" s="13"/>
      <c r="B127" s="29" t="s">
        <v>24</v>
      </c>
      <c r="C127" s="28" t="s">
        <v>25</v>
      </c>
      <c r="D127" s="26">
        <v>0</v>
      </c>
      <c r="E127" s="27">
        <v>202018000</v>
      </c>
      <c r="F127" s="26"/>
      <c r="G127" s="14">
        <v>-367700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-367700</v>
      </c>
      <c r="T127" s="8"/>
    </row>
    <row r="128" spans="1:20" ht="21.75" customHeight="1" x14ac:dyDescent="0.2">
      <c r="A128" s="13"/>
      <c r="B128" s="29" t="s">
        <v>24</v>
      </c>
      <c r="C128" s="28" t="s">
        <v>23</v>
      </c>
      <c r="D128" s="26">
        <v>0</v>
      </c>
      <c r="E128" s="27">
        <v>150002040</v>
      </c>
      <c r="F128" s="26"/>
      <c r="G128" s="14">
        <v>-128100</v>
      </c>
      <c r="H128" s="14">
        <v>-40800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-87300</v>
      </c>
      <c r="T128" s="8"/>
    </row>
    <row r="129" spans="1:20" ht="21.75" customHeight="1" x14ac:dyDescent="0.2">
      <c r="A129" s="13"/>
      <c r="B129" s="29" t="s">
        <v>24</v>
      </c>
      <c r="C129" s="28" t="s">
        <v>23</v>
      </c>
      <c r="D129" s="26">
        <v>0</v>
      </c>
      <c r="E129" s="27">
        <v>150003004</v>
      </c>
      <c r="F129" s="26"/>
      <c r="G129" s="14">
        <v>-12817.47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-12817.47</v>
      </c>
      <c r="T129" s="8"/>
    </row>
    <row r="130" spans="1:20" ht="21.75" customHeight="1" x14ac:dyDescent="0.2">
      <c r="A130" s="13"/>
      <c r="B130" s="29" t="s">
        <v>24</v>
      </c>
      <c r="C130" s="28" t="s">
        <v>23</v>
      </c>
      <c r="D130" s="26">
        <v>0</v>
      </c>
      <c r="E130" s="27">
        <v>150003007</v>
      </c>
      <c r="F130" s="26"/>
      <c r="G130" s="14">
        <v>-14651.67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-14651.67</v>
      </c>
      <c r="T130" s="8"/>
    </row>
    <row r="131" spans="1:20" ht="21.75" customHeight="1" x14ac:dyDescent="0.2">
      <c r="A131" s="13"/>
      <c r="B131" s="25" t="s">
        <v>24</v>
      </c>
      <c r="C131" s="24" t="s">
        <v>23</v>
      </c>
      <c r="D131" s="22">
        <v>0</v>
      </c>
      <c r="E131" s="23">
        <v>203027000</v>
      </c>
      <c r="F131" s="22"/>
      <c r="G131" s="14">
        <v>-2367</v>
      </c>
      <c r="H131" s="14">
        <v>-2367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8"/>
    </row>
    <row r="132" spans="1:20" ht="21.75" customHeight="1" x14ac:dyDescent="0.2">
      <c r="A132" s="13"/>
      <c r="B132" s="149" t="s">
        <v>22</v>
      </c>
      <c r="C132" s="149"/>
      <c r="D132" s="149"/>
      <c r="E132" s="149"/>
      <c r="F132" s="150"/>
      <c r="G132" s="21">
        <v>155954800</v>
      </c>
      <c r="H132" s="21">
        <v>10320291</v>
      </c>
      <c r="I132" s="21">
        <v>10320291</v>
      </c>
      <c r="J132" s="20">
        <v>16848118</v>
      </c>
      <c r="K132" s="21">
        <v>13996219</v>
      </c>
      <c r="L132" s="21">
        <v>12496219</v>
      </c>
      <c r="M132" s="20">
        <v>13496262</v>
      </c>
      <c r="N132" s="21">
        <v>12496219</v>
      </c>
      <c r="O132" s="21">
        <v>15996219</v>
      </c>
      <c r="P132" s="20">
        <v>12496262</v>
      </c>
      <c r="Q132" s="21">
        <v>12496219</v>
      </c>
      <c r="R132" s="21">
        <v>14672188</v>
      </c>
      <c r="S132" s="20">
        <v>10320293</v>
      </c>
      <c r="T132" s="8"/>
    </row>
    <row r="133" spans="1:20" ht="21.75" customHeight="1" x14ac:dyDescent="0.2">
      <c r="A133" s="13"/>
      <c r="B133" s="19" t="s">
        <v>20</v>
      </c>
      <c r="C133" s="18" t="s">
        <v>21</v>
      </c>
      <c r="D133" s="16">
        <v>0</v>
      </c>
      <c r="E133" s="17">
        <v>1001001</v>
      </c>
      <c r="F133" s="16"/>
      <c r="G133" s="15">
        <v>123843500</v>
      </c>
      <c r="H133" s="15">
        <v>10320291</v>
      </c>
      <c r="I133" s="15">
        <v>10320291</v>
      </c>
      <c r="J133" s="15">
        <v>10320293</v>
      </c>
      <c r="K133" s="15">
        <v>10320291</v>
      </c>
      <c r="L133" s="15">
        <v>10320291</v>
      </c>
      <c r="M133" s="15">
        <v>10320293</v>
      </c>
      <c r="N133" s="15">
        <v>10320291</v>
      </c>
      <c r="O133" s="15">
        <v>10320291</v>
      </c>
      <c r="P133" s="15">
        <v>10320293</v>
      </c>
      <c r="Q133" s="15">
        <v>10320291</v>
      </c>
      <c r="R133" s="15">
        <v>10320291</v>
      </c>
      <c r="S133" s="15">
        <v>10320293</v>
      </c>
      <c r="T133" s="8"/>
    </row>
    <row r="134" spans="1:20" ht="21.75" customHeight="1" x14ac:dyDescent="0.2">
      <c r="A134" s="13"/>
      <c r="B134" s="29" t="s">
        <v>20</v>
      </c>
      <c r="C134" s="28" t="s">
        <v>19</v>
      </c>
      <c r="D134" s="26">
        <v>0</v>
      </c>
      <c r="E134" s="27">
        <v>150002001</v>
      </c>
      <c r="F134" s="26"/>
      <c r="G134" s="14">
        <v>26111300</v>
      </c>
      <c r="H134" s="14">
        <v>0</v>
      </c>
      <c r="I134" s="14">
        <v>0</v>
      </c>
      <c r="J134" s="14">
        <v>6527825</v>
      </c>
      <c r="K134" s="14">
        <v>2175928</v>
      </c>
      <c r="L134" s="14">
        <v>2175928</v>
      </c>
      <c r="M134" s="14">
        <v>2175969</v>
      </c>
      <c r="N134" s="14">
        <v>2175928</v>
      </c>
      <c r="O134" s="14">
        <v>2175928</v>
      </c>
      <c r="P134" s="14">
        <v>2175969</v>
      </c>
      <c r="Q134" s="14">
        <v>2175928</v>
      </c>
      <c r="R134" s="14">
        <v>4351897</v>
      </c>
      <c r="S134" s="14">
        <v>0</v>
      </c>
      <c r="T134" s="8"/>
    </row>
    <row r="135" spans="1:20" ht="21.75" customHeight="1" x14ac:dyDescent="0.2">
      <c r="A135" s="13"/>
      <c r="B135" s="25" t="s">
        <v>20</v>
      </c>
      <c r="C135" s="24" t="s">
        <v>19</v>
      </c>
      <c r="D135" s="22">
        <v>0</v>
      </c>
      <c r="E135" s="23">
        <v>150002054</v>
      </c>
      <c r="F135" s="22"/>
      <c r="G135" s="14">
        <v>6000000</v>
      </c>
      <c r="H135" s="14">
        <v>0</v>
      </c>
      <c r="I135" s="14">
        <v>0</v>
      </c>
      <c r="J135" s="14">
        <v>0</v>
      </c>
      <c r="K135" s="14">
        <v>1500000</v>
      </c>
      <c r="L135" s="14">
        <v>0</v>
      </c>
      <c r="M135" s="14">
        <v>1000000</v>
      </c>
      <c r="N135" s="14">
        <v>0</v>
      </c>
      <c r="O135" s="14">
        <v>3500000</v>
      </c>
      <c r="P135" s="14">
        <v>0</v>
      </c>
      <c r="Q135" s="14">
        <v>0</v>
      </c>
      <c r="R135" s="14">
        <v>0</v>
      </c>
      <c r="S135" s="14">
        <v>0</v>
      </c>
      <c r="T135" s="8"/>
    </row>
    <row r="136" spans="1:20" ht="12.75" customHeight="1" x14ac:dyDescent="0.2">
      <c r="A136" s="13"/>
      <c r="B136" s="149" t="s">
        <v>18</v>
      </c>
      <c r="C136" s="149"/>
      <c r="D136" s="149"/>
      <c r="E136" s="149"/>
      <c r="F136" s="150"/>
      <c r="G136" s="21">
        <v>750000</v>
      </c>
      <c r="H136" s="21">
        <v>0</v>
      </c>
      <c r="I136" s="21">
        <v>0</v>
      </c>
      <c r="J136" s="20">
        <v>440000</v>
      </c>
      <c r="K136" s="21">
        <v>0</v>
      </c>
      <c r="L136" s="21">
        <v>0</v>
      </c>
      <c r="M136" s="20">
        <v>0</v>
      </c>
      <c r="N136" s="21">
        <v>0</v>
      </c>
      <c r="O136" s="21">
        <v>310000</v>
      </c>
      <c r="P136" s="20">
        <v>0</v>
      </c>
      <c r="Q136" s="21">
        <v>0</v>
      </c>
      <c r="R136" s="21">
        <v>0</v>
      </c>
      <c r="S136" s="20">
        <v>0</v>
      </c>
      <c r="T136" s="8"/>
    </row>
    <row r="137" spans="1:20" ht="12.75" customHeight="1" x14ac:dyDescent="0.2">
      <c r="A137" s="13"/>
      <c r="B137" s="33" t="s">
        <v>17</v>
      </c>
      <c r="C137" s="32" t="s">
        <v>16</v>
      </c>
      <c r="D137" s="30">
        <v>0</v>
      </c>
      <c r="E137" s="31">
        <v>1001002</v>
      </c>
      <c r="F137" s="30"/>
      <c r="G137" s="15">
        <v>750000</v>
      </c>
      <c r="H137" s="15">
        <v>0</v>
      </c>
      <c r="I137" s="15">
        <v>0</v>
      </c>
      <c r="J137" s="15">
        <v>440000</v>
      </c>
      <c r="K137" s="15">
        <v>0</v>
      </c>
      <c r="L137" s="15">
        <v>0</v>
      </c>
      <c r="M137" s="15">
        <v>0</v>
      </c>
      <c r="N137" s="15">
        <v>0</v>
      </c>
      <c r="O137" s="15">
        <v>310000</v>
      </c>
      <c r="P137" s="15">
        <v>0</v>
      </c>
      <c r="Q137" s="15">
        <v>0</v>
      </c>
      <c r="R137" s="15">
        <v>0</v>
      </c>
      <c r="S137" s="15">
        <v>0</v>
      </c>
      <c r="T137" s="8"/>
    </row>
    <row r="138" spans="1:20" ht="12.75" customHeight="1" x14ac:dyDescent="0.2">
      <c r="A138" s="13"/>
      <c r="B138" s="149" t="s">
        <v>15</v>
      </c>
      <c r="C138" s="149"/>
      <c r="D138" s="149"/>
      <c r="E138" s="149"/>
      <c r="F138" s="150"/>
      <c r="G138" s="21">
        <v>765092400</v>
      </c>
      <c r="H138" s="21">
        <v>43421900</v>
      </c>
      <c r="I138" s="21">
        <v>44158620</v>
      </c>
      <c r="J138" s="20">
        <v>45331908</v>
      </c>
      <c r="K138" s="21">
        <v>48123812</v>
      </c>
      <c r="L138" s="21">
        <v>78156110</v>
      </c>
      <c r="M138" s="20">
        <v>270744743</v>
      </c>
      <c r="N138" s="21">
        <v>45940507</v>
      </c>
      <c r="O138" s="21">
        <v>32454400</v>
      </c>
      <c r="P138" s="20">
        <v>44536300</v>
      </c>
      <c r="Q138" s="21">
        <v>48594200</v>
      </c>
      <c r="R138" s="21">
        <v>47521900</v>
      </c>
      <c r="S138" s="20">
        <v>16108000</v>
      </c>
      <c r="T138" s="8"/>
    </row>
    <row r="139" spans="1:20" ht="12.75" customHeight="1" x14ac:dyDescent="0.2">
      <c r="A139" s="13"/>
      <c r="B139" s="19" t="s">
        <v>12</v>
      </c>
      <c r="C139" s="18" t="s">
        <v>14</v>
      </c>
      <c r="D139" s="16">
        <v>0</v>
      </c>
      <c r="E139" s="17">
        <v>150002076</v>
      </c>
      <c r="F139" s="16"/>
      <c r="G139" s="15">
        <v>1757900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1757900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8"/>
    </row>
    <row r="140" spans="1:20" ht="12.75" customHeight="1" x14ac:dyDescent="0.2">
      <c r="A140" s="13"/>
      <c r="B140" s="29" t="s">
        <v>12</v>
      </c>
      <c r="C140" s="28" t="s">
        <v>14</v>
      </c>
      <c r="D140" s="26">
        <v>0</v>
      </c>
      <c r="E140" s="27">
        <v>150002094</v>
      </c>
      <c r="F140" s="26"/>
      <c r="G140" s="14">
        <v>217645000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217645000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8"/>
    </row>
    <row r="141" spans="1:20" ht="12.75" customHeight="1" x14ac:dyDescent="0.2">
      <c r="A141" s="13"/>
      <c r="B141" s="29" t="s">
        <v>12</v>
      </c>
      <c r="C141" s="28" t="s">
        <v>14</v>
      </c>
      <c r="D141" s="26">
        <v>0</v>
      </c>
      <c r="E141" s="27">
        <v>150002126</v>
      </c>
      <c r="F141" s="26"/>
      <c r="G141" s="14">
        <v>4000000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2000000</v>
      </c>
      <c r="O141" s="14">
        <v>2000000</v>
      </c>
      <c r="P141" s="14">
        <v>0</v>
      </c>
      <c r="Q141" s="14">
        <v>0</v>
      </c>
      <c r="R141" s="14">
        <v>0</v>
      </c>
      <c r="S141" s="14">
        <v>0</v>
      </c>
      <c r="T141" s="8"/>
    </row>
    <row r="142" spans="1:20" ht="12.75" customHeight="1" x14ac:dyDescent="0.2">
      <c r="A142" s="13"/>
      <c r="B142" s="29" t="s">
        <v>12</v>
      </c>
      <c r="C142" s="28" t="s">
        <v>14</v>
      </c>
      <c r="D142" s="26">
        <v>0</v>
      </c>
      <c r="E142" s="27">
        <v>150002127</v>
      </c>
      <c r="F142" s="26"/>
      <c r="G142" s="14">
        <v>5849000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2924500</v>
      </c>
      <c r="N142" s="14">
        <v>2924500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8"/>
    </row>
    <row r="143" spans="1:20" ht="12.75" customHeight="1" x14ac:dyDescent="0.2">
      <c r="A143" s="13"/>
      <c r="B143" s="29" t="s">
        <v>12</v>
      </c>
      <c r="C143" s="28" t="s">
        <v>13</v>
      </c>
      <c r="D143" s="26">
        <v>0</v>
      </c>
      <c r="E143" s="27">
        <v>150003011</v>
      </c>
      <c r="F143" s="26"/>
      <c r="G143" s="14">
        <v>6117200</v>
      </c>
      <c r="H143" s="14">
        <v>383600</v>
      </c>
      <c r="I143" s="14">
        <v>383400</v>
      </c>
      <c r="J143" s="14">
        <v>381000</v>
      </c>
      <c r="K143" s="14">
        <v>39400</v>
      </c>
      <c r="L143" s="14">
        <v>39000</v>
      </c>
      <c r="M143" s="14">
        <v>37200</v>
      </c>
      <c r="N143" s="14">
        <v>39400</v>
      </c>
      <c r="O143" s="14">
        <v>39000</v>
      </c>
      <c r="P143" s="14">
        <v>37100</v>
      </c>
      <c r="Q143" s="14">
        <v>342800</v>
      </c>
      <c r="R143" s="14">
        <v>1939900</v>
      </c>
      <c r="S143" s="14">
        <v>2455400</v>
      </c>
      <c r="T143" s="8"/>
    </row>
    <row r="144" spans="1:20" ht="12.75" customHeight="1" x14ac:dyDescent="0.2">
      <c r="A144" s="13"/>
      <c r="B144" s="29" t="s">
        <v>12</v>
      </c>
      <c r="C144" s="28" t="s">
        <v>13</v>
      </c>
      <c r="D144" s="26">
        <v>0</v>
      </c>
      <c r="E144" s="27">
        <v>150003012</v>
      </c>
      <c r="F144" s="26"/>
      <c r="G144" s="14">
        <v>173939000</v>
      </c>
      <c r="H144" s="14">
        <v>13592700</v>
      </c>
      <c r="I144" s="14">
        <v>13935600</v>
      </c>
      <c r="J144" s="14">
        <v>14800000</v>
      </c>
      <c r="K144" s="14">
        <v>14800000</v>
      </c>
      <c r="L144" s="14">
        <v>15300000</v>
      </c>
      <c r="M144" s="14">
        <v>15460000</v>
      </c>
      <c r="N144" s="14">
        <v>16200000</v>
      </c>
      <c r="O144" s="14">
        <v>14860000</v>
      </c>
      <c r="P144" s="14">
        <v>15260000</v>
      </c>
      <c r="Q144" s="14">
        <v>15600000</v>
      </c>
      <c r="R144" s="14">
        <v>15600000</v>
      </c>
      <c r="S144" s="14">
        <v>8530700</v>
      </c>
      <c r="T144" s="8"/>
    </row>
    <row r="145" spans="1:20" ht="12.75" customHeight="1" x14ac:dyDescent="0.2">
      <c r="A145" s="13"/>
      <c r="B145" s="29" t="s">
        <v>12</v>
      </c>
      <c r="C145" s="28" t="s">
        <v>13</v>
      </c>
      <c r="D145" s="26">
        <v>0</v>
      </c>
      <c r="E145" s="27">
        <v>150003019</v>
      </c>
      <c r="F145" s="26"/>
      <c r="G145" s="14">
        <v>250000</v>
      </c>
      <c r="H145" s="14">
        <v>0</v>
      </c>
      <c r="I145" s="14">
        <v>10420</v>
      </c>
      <c r="J145" s="14">
        <v>5208</v>
      </c>
      <c r="K145" s="14">
        <v>5212</v>
      </c>
      <c r="L145" s="14">
        <v>5210</v>
      </c>
      <c r="M145" s="14">
        <v>26043</v>
      </c>
      <c r="N145" s="14">
        <v>10407</v>
      </c>
      <c r="O145" s="14">
        <v>0</v>
      </c>
      <c r="P145" s="14">
        <v>187500</v>
      </c>
      <c r="Q145" s="14">
        <v>0</v>
      </c>
      <c r="R145" s="14">
        <v>0</v>
      </c>
      <c r="S145" s="14">
        <v>0</v>
      </c>
      <c r="T145" s="8"/>
    </row>
    <row r="146" spans="1:20" ht="12.75" customHeight="1" x14ac:dyDescent="0.2">
      <c r="A146" s="13"/>
      <c r="B146" s="29" t="s">
        <v>12</v>
      </c>
      <c r="C146" s="28" t="s">
        <v>13</v>
      </c>
      <c r="D146" s="26">
        <v>0</v>
      </c>
      <c r="E146" s="27">
        <v>150003037</v>
      </c>
      <c r="F146" s="26"/>
      <c r="G146" s="14">
        <v>1751800</v>
      </c>
      <c r="H146" s="14">
        <v>0</v>
      </c>
      <c r="I146" s="14">
        <v>220000</v>
      </c>
      <c r="J146" s="14">
        <v>217000</v>
      </c>
      <c r="K146" s="14">
        <v>228100</v>
      </c>
      <c r="L146" s="14">
        <v>159400</v>
      </c>
      <c r="M146" s="14">
        <v>220000</v>
      </c>
      <c r="N146" s="14">
        <v>0</v>
      </c>
      <c r="O146" s="14">
        <v>0</v>
      </c>
      <c r="P146" s="14">
        <v>0</v>
      </c>
      <c r="Q146" s="14">
        <v>220000</v>
      </c>
      <c r="R146" s="14">
        <v>228800</v>
      </c>
      <c r="S146" s="14">
        <v>258500</v>
      </c>
      <c r="T146" s="8"/>
    </row>
    <row r="147" spans="1:20" ht="12.75" customHeight="1" x14ac:dyDescent="0.2">
      <c r="A147" s="13"/>
      <c r="B147" s="29" t="s">
        <v>12</v>
      </c>
      <c r="C147" s="28" t="s">
        <v>13</v>
      </c>
      <c r="D147" s="26">
        <v>0</v>
      </c>
      <c r="E147" s="27">
        <v>150003038</v>
      </c>
      <c r="F147" s="26"/>
      <c r="G147" s="14">
        <v>337342600</v>
      </c>
      <c r="H147" s="14">
        <v>28668700</v>
      </c>
      <c r="I147" s="14">
        <v>28896000</v>
      </c>
      <c r="J147" s="14">
        <v>29069800</v>
      </c>
      <c r="K147" s="14">
        <v>30896000</v>
      </c>
      <c r="L147" s="14">
        <v>62524100</v>
      </c>
      <c r="M147" s="14">
        <v>32528400</v>
      </c>
      <c r="N147" s="14">
        <v>22606100</v>
      </c>
      <c r="O147" s="14">
        <v>15508500</v>
      </c>
      <c r="P147" s="14">
        <v>28615700</v>
      </c>
      <c r="Q147" s="14">
        <v>30451200</v>
      </c>
      <c r="R147" s="14">
        <v>24452900</v>
      </c>
      <c r="S147" s="14">
        <v>3125200</v>
      </c>
      <c r="T147" s="8"/>
    </row>
    <row r="148" spans="1:20" ht="12.75" customHeight="1" x14ac:dyDescent="0.2">
      <c r="A148" s="13"/>
      <c r="B148" s="29" t="s">
        <v>12</v>
      </c>
      <c r="C148" s="28" t="s">
        <v>13</v>
      </c>
      <c r="D148" s="26">
        <v>0</v>
      </c>
      <c r="E148" s="27">
        <v>150003039</v>
      </c>
      <c r="F148" s="26"/>
      <c r="G148" s="14">
        <v>8328800</v>
      </c>
      <c r="H148" s="14">
        <v>424800</v>
      </c>
      <c r="I148" s="14">
        <v>561100</v>
      </c>
      <c r="J148" s="14">
        <v>478200</v>
      </c>
      <c r="K148" s="14">
        <v>263000</v>
      </c>
      <c r="L148" s="14">
        <v>123100</v>
      </c>
      <c r="M148" s="14">
        <v>140500</v>
      </c>
      <c r="N148" s="14">
        <v>49700</v>
      </c>
      <c r="O148" s="14">
        <v>41600</v>
      </c>
      <c r="P148" s="14">
        <v>117500</v>
      </c>
      <c r="Q148" s="14">
        <v>452900</v>
      </c>
      <c r="R148" s="14">
        <v>5273000</v>
      </c>
      <c r="S148" s="14">
        <v>403400</v>
      </c>
      <c r="T148" s="8"/>
    </row>
    <row r="149" spans="1:20" ht="12.75" customHeight="1" x14ac:dyDescent="0.2">
      <c r="A149" s="13"/>
      <c r="B149" s="29" t="s">
        <v>12</v>
      </c>
      <c r="C149" s="28" t="s">
        <v>13</v>
      </c>
      <c r="D149" s="26">
        <v>0</v>
      </c>
      <c r="E149" s="27">
        <v>150003046</v>
      </c>
      <c r="F149" s="26"/>
      <c r="G149" s="14">
        <v>582700</v>
      </c>
      <c r="H149" s="14">
        <v>52100</v>
      </c>
      <c r="I149" s="14">
        <v>52100</v>
      </c>
      <c r="J149" s="14">
        <v>51800</v>
      </c>
      <c r="K149" s="14">
        <v>5300</v>
      </c>
      <c r="L149" s="14">
        <v>5300</v>
      </c>
      <c r="M149" s="14">
        <v>5200</v>
      </c>
      <c r="N149" s="14">
        <v>5300</v>
      </c>
      <c r="O149" s="14">
        <v>5300</v>
      </c>
      <c r="P149" s="14">
        <v>318500</v>
      </c>
      <c r="Q149" s="14">
        <v>27300</v>
      </c>
      <c r="R149" s="14">
        <v>27300</v>
      </c>
      <c r="S149" s="14">
        <v>27200</v>
      </c>
      <c r="T149" s="8"/>
    </row>
    <row r="150" spans="1:20" ht="12.75" customHeight="1" x14ac:dyDescent="0.2">
      <c r="A150" s="13"/>
      <c r="B150" s="29" t="s">
        <v>12</v>
      </c>
      <c r="C150" s="28" t="s">
        <v>13</v>
      </c>
      <c r="D150" s="26">
        <v>0</v>
      </c>
      <c r="E150" s="27">
        <v>150003050</v>
      </c>
      <c r="F150" s="26"/>
      <c r="G150" s="14">
        <v>1420800</v>
      </c>
      <c r="H150" s="14">
        <v>0</v>
      </c>
      <c r="I150" s="14">
        <v>100000</v>
      </c>
      <c r="J150" s="14">
        <v>328900</v>
      </c>
      <c r="K150" s="14">
        <v>386800</v>
      </c>
      <c r="L150" s="14">
        <v>0</v>
      </c>
      <c r="M150" s="14">
        <v>0</v>
      </c>
      <c r="N150" s="14">
        <v>605100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8"/>
    </row>
    <row r="151" spans="1:20" ht="12.75" customHeight="1" x14ac:dyDescent="0.2">
      <c r="A151" s="13"/>
      <c r="B151" s="25" t="s">
        <v>12</v>
      </c>
      <c r="C151" s="24" t="s">
        <v>11</v>
      </c>
      <c r="D151" s="22">
        <v>0</v>
      </c>
      <c r="E151" s="23">
        <v>150003013</v>
      </c>
      <c r="F151" s="22"/>
      <c r="G151" s="14">
        <v>6107600</v>
      </c>
      <c r="H151" s="14">
        <v>300000</v>
      </c>
      <c r="I151" s="14">
        <v>0</v>
      </c>
      <c r="J151" s="14">
        <v>0</v>
      </c>
      <c r="K151" s="14">
        <v>1500000</v>
      </c>
      <c r="L151" s="14">
        <v>0</v>
      </c>
      <c r="M151" s="14">
        <v>0</v>
      </c>
      <c r="N151" s="14">
        <v>1500000</v>
      </c>
      <c r="O151" s="14">
        <v>0</v>
      </c>
      <c r="P151" s="14">
        <v>0</v>
      </c>
      <c r="Q151" s="14">
        <v>1500000</v>
      </c>
      <c r="R151" s="14">
        <v>0</v>
      </c>
      <c r="S151" s="14">
        <v>1307600</v>
      </c>
      <c r="T151" s="8"/>
    </row>
    <row r="152" spans="1:20" ht="12.75" customHeight="1" x14ac:dyDescent="0.2">
      <c r="A152" s="13"/>
      <c r="B152" s="149" t="s">
        <v>10</v>
      </c>
      <c r="C152" s="149"/>
      <c r="D152" s="149"/>
      <c r="E152" s="149"/>
      <c r="F152" s="150"/>
      <c r="G152" s="21">
        <v>6428500</v>
      </c>
      <c r="H152" s="21">
        <v>331500</v>
      </c>
      <c r="I152" s="21">
        <v>331500</v>
      </c>
      <c r="J152" s="20">
        <v>337350</v>
      </c>
      <c r="K152" s="21">
        <v>309350</v>
      </c>
      <c r="L152" s="21">
        <v>303000</v>
      </c>
      <c r="M152" s="20">
        <v>305064</v>
      </c>
      <c r="N152" s="21">
        <v>326906</v>
      </c>
      <c r="O152" s="21">
        <v>318272</v>
      </c>
      <c r="P152" s="20">
        <v>320556</v>
      </c>
      <c r="Q152" s="21">
        <v>1041950</v>
      </c>
      <c r="R152" s="21">
        <v>1024219</v>
      </c>
      <c r="S152" s="20">
        <v>1478833</v>
      </c>
      <c r="T152" s="8"/>
    </row>
    <row r="153" spans="1:20" ht="12.75" customHeight="1" x14ac:dyDescent="0.2">
      <c r="A153" s="13"/>
      <c r="B153" s="19" t="s">
        <v>7</v>
      </c>
      <c r="C153" s="18" t="s">
        <v>9</v>
      </c>
      <c r="D153" s="16">
        <v>0</v>
      </c>
      <c r="E153" s="17">
        <v>202042004</v>
      </c>
      <c r="F153" s="16"/>
      <c r="G153" s="15">
        <v>48700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48700</v>
      </c>
      <c r="T153" s="8"/>
    </row>
    <row r="154" spans="1:20" ht="12.75" customHeight="1" x14ac:dyDescent="0.2">
      <c r="A154" s="13"/>
      <c r="B154" s="29" t="s">
        <v>7</v>
      </c>
      <c r="C154" s="28" t="s">
        <v>8</v>
      </c>
      <c r="D154" s="26">
        <v>0</v>
      </c>
      <c r="E154" s="27">
        <v>150002073</v>
      </c>
      <c r="F154" s="26"/>
      <c r="G154" s="14">
        <v>6151400</v>
      </c>
      <c r="H154" s="14">
        <v>300000</v>
      </c>
      <c r="I154" s="14">
        <v>300000</v>
      </c>
      <c r="J154" s="14">
        <v>306350</v>
      </c>
      <c r="K154" s="14">
        <v>306350</v>
      </c>
      <c r="L154" s="14">
        <v>300000</v>
      </c>
      <c r="M154" s="14">
        <v>300000</v>
      </c>
      <c r="N154" s="14">
        <v>306350</v>
      </c>
      <c r="O154" s="14">
        <v>300000</v>
      </c>
      <c r="P154" s="14">
        <v>300000</v>
      </c>
      <c r="Q154" s="14">
        <v>1003000</v>
      </c>
      <c r="R154" s="14">
        <v>1003000</v>
      </c>
      <c r="S154" s="14">
        <v>1426350</v>
      </c>
      <c r="T154" s="8"/>
    </row>
    <row r="155" spans="1:20" ht="12.75" customHeight="1" x14ac:dyDescent="0.2">
      <c r="A155" s="13"/>
      <c r="B155" s="25" t="s">
        <v>7</v>
      </c>
      <c r="C155" s="24" t="s">
        <v>6</v>
      </c>
      <c r="D155" s="22">
        <v>0</v>
      </c>
      <c r="E155" s="23">
        <v>150003041</v>
      </c>
      <c r="F155" s="22"/>
      <c r="G155" s="14">
        <v>228400</v>
      </c>
      <c r="H155" s="14">
        <v>31500</v>
      </c>
      <c r="I155" s="14">
        <v>31500</v>
      </c>
      <c r="J155" s="14">
        <v>31000</v>
      </c>
      <c r="K155" s="14">
        <v>3000</v>
      </c>
      <c r="L155" s="14">
        <v>3000</v>
      </c>
      <c r="M155" s="14">
        <v>5064</v>
      </c>
      <c r="N155" s="14">
        <v>20556</v>
      </c>
      <c r="O155" s="14">
        <v>18272</v>
      </c>
      <c r="P155" s="14">
        <v>20556</v>
      </c>
      <c r="Q155" s="14">
        <v>38950</v>
      </c>
      <c r="R155" s="14">
        <v>21219</v>
      </c>
      <c r="S155" s="14">
        <v>3783</v>
      </c>
      <c r="T155" s="8"/>
    </row>
    <row r="156" spans="1:20" ht="12.75" customHeight="1" x14ac:dyDescent="0.2">
      <c r="A156" s="13"/>
      <c r="B156" s="149" t="s">
        <v>5</v>
      </c>
      <c r="C156" s="149"/>
      <c r="D156" s="149"/>
      <c r="E156" s="149"/>
      <c r="F156" s="150"/>
      <c r="G156" s="21">
        <v>0</v>
      </c>
      <c r="H156" s="21">
        <v>0</v>
      </c>
      <c r="I156" s="21">
        <v>0</v>
      </c>
      <c r="J156" s="20">
        <v>0</v>
      </c>
      <c r="K156" s="21">
        <v>0</v>
      </c>
      <c r="L156" s="21">
        <v>0</v>
      </c>
      <c r="M156" s="20">
        <v>0</v>
      </c>
      <c r="N156" s="21">
        <v>0</v>
      </c>
      <c r="O156" s="21">
        <v>0</v>
      </c>
      <c r="P156" s="20">
        <v>0</v>
      </c>
      <c r="Q156" s="21">
        <v>0</v>
      </c>
      <c r="R156" s="21">
        <v>0</v>
      </c>
      <c r="S156" s="20">
        <v>0</v>
      </c>
      <c r="T156" s="8"/>
    </row>
    <row r="157" spans="1:20" ht="12.75" customHeight="1" x14ac:dyDescent="0.2">
      <c r="A157" s="13"/>
      <c r="B157" s="19" t="s">
        <v>4</v>
      </c>
      <c r="C157" s="18" t="s">
        <v>3</v>
      </c>
      <c r="D157" s="16">
        <v>0</v>
      </c>
      <c r="E157" s="17">
        <v>150003042</v>
      </c>
      <c r="F157" s="16"/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8"/>
    </row>
    <row r="158" spans="1:20" ht="12.75" customHeight="1" thickBot="1" x14ac:dyDescent="0.25">
      <c r="A158" s="13"/>
      <c r="B158" s="12" t="s">
        <v>2</v>
      </c>
      <c r="C158" s="11" t="s">
        <v>0</v>
      </c>
      <c r="D158" s="11" t="s">
        <v>0</v>
      </c>
      <c r="E158" s="11"/>
      <c r="F158" s="10" t="s">
        <v>0</v>
      </c>
      <c r="G158" s="9">
        <f>G21+G26+G30+G32+G37+G39+G54+G63+G66+G68+G70+G72+G74+G76+G132+G136+G138+G152</f>
        <v>1491494063.8600001</v>
      </c>
      <c r="H158" s="136">
        <f t="shared" ref="H158:S158" si="0">H21+H26+H30+H32+H37+H39+H54+H63+H66+H68+H70+H72+H74+H76+H132+H136+H138+H152</f>
        <v>75646659</v>
      </c>
      <c r="I158" s="136">
        <f t="shared" si="0"/>
        <v>140189915</v>
      </c>
      <c r="J158" s="136">
        <f t="shared" si="0"/>
        <v>114117674</v>
      </c>
      <c r="K158" s="136">
        <f t="shared" si="0"/>
        <v>122502762</v>
      </c>
      <c r="L158" s="136">
        <f t="shared" si="0"/>
        <v>133485010</v>
      </c>
      <c r="M158" s="136">
        <f t="shared" si="0"/>
        <v>324175998</v>
      </c>
      <c r="N158" s="136">
        <f t="shared" si="0"/>
        <v>95844105</v>
      </c>
      <c r="O158" s="136">
        <f t="shared" si="0"/>
        <v>82017216</v>
      </c>
      <c r="P158" s="136">
        <f t="shared" si="0"/>
        <v>93498899</v>
      </c>
      <c r="Q158" s="136">
        <f t="shared" si="0"/>
        <v>103456366</v>
      </c>
      <c r="R158" s="136">
        <f t="shared" si="0"/>
        <v>103928118</v>
      </c>
      <c r="S158" s="136">
        <f t="shared" si="0"/>
        <v>102631341.86</v>
      </c>
      <c r="T158" s="8"/>
    </row>
    <row r="159" spans="1:20" ht="12.75" customHeight="1" x14ac:dyDescent="0.2">
      <c r="A159" s="2"/>
      <c r="B159" s="7" t="s">
        <v>1</v>
      </c>
      <c r="C159" s="6" t="s">
        <v>0</v>
      </c>
      <c r="D159" s="6" t="s">
        <v>0</v>
      </c>
      <c r="E159" s="5" t="s">
        <v>0</v>
      </c>
      <c r="F159" s="4">
        <v>0</v>
      </c>
      <c r="G159" s="4">
        <v>0</v>
      </c>
      <c r="H159" s="4">
        <v>0</v>
      </c>
      <c r="I159" s="4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2"/>
    </row>
  </sheetData>
  <mergeCells count="26">
    <mergeCell ref="B70:F70"/>
    <mergeCell ref="B152:F152"/>
    <mergeCell ref="B156:F156"/>
    <mergeCell ref="B72:F72"/>
    <mergeCell ref="B74:F74"/>
    <mergeCell ref="B76:F76"/>
    <mergeCell ref="B132:F132"/>
    <mergeCell ref="B136:F136"/>
    <mergeCell ref="B138:F138"/>
    <mergeCell ref="B39:F39"/>
    <mergeCell ref="B54:F54"/>
    <mergeCell ref="B63:F63"/>
    <mergeCell ref="B66:F66"/>
    <mergeCell ref="B68:F68"/>
    <mergeCell ref="B21:F21"/>
    <mergeCell ref="B26:F26"/>
    <mergeCell ref="B30:F30"/>
    <mergeCell ref="B32:F32"/>
    <mergeCell ref="B37:F37"/>
    <mergeCell ref="H15:S15"/>
    <mergeCell ref="B15:B16"/>
    <mergeCell ref="C15:C16"/>
    <mergeCell ref="D15:D16"/>
    <mergeCell ref="G15:G16"/>
    <mergeCell ref="F15:F16"/>
    <mergeCell ref="E15:E16"/>
  </mergeCells>
  <pageMargins left="0" right="0" top="0.98425196850393704" bottom="0.98425196850393704" header="0" footer="0"/>
  <pageSetup paperSize="9" scale="59" fitToHeight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showGridLines="0" topLeftCell="C1" workbookViewId="0">
      <selection activeCell="I27" sqref="I27"/>
    </sheetView>
  </sheetViews>
  <sheetFormatPr defaultColWidth="9.140625" defaultRowHeight="12.75" x14ac:dyDescent="0.2"/>
  <cols>
    <col min="1" max="1" width="0.7109375" style="1" customWidth="1"/>
    <col min="2" max="2" width="40.140625" style="1" customWidth="1"/>
    <col min="3" max="3" width="25.5703125" style="1" customWidth="1"/>
    <col min="4" max="4" width="9.5703125" style="1" customWidth="1"/>
    <col min="5" max="5" width="9.140625" style="1" customWidth="1"/>
    <col min="6" max="6" width="13" style="1" customWidth="1"/>
    <col min="7" max="18" width="11.7109375" style="1" customWidth="1"/>
    <col min="19" max="19" width="13.7109375" style="1" customWidth="1"/>
    <col min="20" max="252" width="9.140625" style="1" customWidth="1"/>
    <col min="253" max="16384" width="9.140625" style="1"/>
  </cols>
  <sheetData>
    <row r="1" spans="1:19" ht="4.5" customHeight="1" x14ac:dyDescent="0.2">
      <c r="A1" s="2"/>
      <c r="B1" s="2"/>
      <c r="C1" s="2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2"/>
    </row>
    <row r="2" spans="1:19" ht="12.75" customHeight="1" x14ac:dyDescent="0.2">
      <c r="A2" s="63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 x14ac:dyDescent="0.2">
      <c r="A3" s="2"/>
      <c r="B3" s="153" t="s">
        <v>146</v>
      </c>
      <c r="C3" s="153" t="s">
        <v>145</v>
      </c>
      <c r="D3" s="155" t="s">
        <v>134</v>
      </c>
      <c r="E3" s="155" t="s">
        <v>133</v>
      </c>
      <c r="F3" s="155" t="s">
        <v>132</v>
      </c>
      <c r="G3" s="153" t="s">
        <v>131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2"/>
    </row>
    <row r="4" spans="1:19" ht="18" customHeight="1" x14ac:dyDescent="0.2">
      <c r="A4" s="2"/>
      <c r="B4" s="154"/>
      <c r="C4" s="154"/>
      <c r="D4" s="156"/>
      <c r="E4" s="156"/>
      <c r="F4" s="156"/>
      <c r="G4" s="90" t="s">
        <v>130</v>
      </c>
      <c r="H4" s="90" t="s">
        <v>129</v>
      </c>
      <c r="I4" s="90" t="s">
        <v>128</v>
      </c>
      <c r="J4" s="90" t="s">
        <v>127</v>
      </c>
      <c r="K4" s="90" t="s">
        <v>126</v>
      </c>
      <c r="L4" s="90" t="s">
        <v>125</v>
      </c>
      <c r="M4" s="90" t="s">
        <v>124</v>
      </c>
      <c r="N4" s="90" t="s">
        <v>123</v>
      </c>
      <c r="O4" s="90" t="s">
        <v>122</v>
      </c>
      <c r="P4" s="90" t="s">
        <v>121</v>
      </c>
      <c r="Q4" s="90" t="s">
        <v>120</v>
      </c>
      <c r="R4" s="90" t="s">
        <v>119</v>
      </c>
      <c r="S4" s="2"/>
    </row>
    <row r="5" spans="1:19" ht="12.75" customHeight="1" x14ac:dyDescent="0.2">
      <c r="A5" s="81"/>
      <c r="B5" s="151" t="s">
        <v>22</v>
      </c>
      <c r="C5" s="151"/>
      <c r="D5" s="151"/>
      <c r="E5" s="152"/>
      <c r="F5" s="21">
        <v>8427000</v>
      </c>
      <c r="G5" s="21">
        <v>0</v>
      </c>
      <c r="H5" s="21">
        <v>0</v>
      </c>
      <c r="I5" s="20">
        <v>0</v>
      </c>
      <c r="J5" s="21">
        <v>0</v>
      </c>
      <c r="K5" s="21">
        <v>520000</v>
      </c>
      <c r="L5" s="20">
        <v>0</v>
      </c>
      <c r="M5" s="21">
        <v>6400000</v>
      </c>
      <c r="N5" s="21">
        <v>442000</v>
      </c>
      <c r="O5" s="20">
        <v>1065000</v>
      </c>
      <c r="P5" s="21">
        <v>0</v>
      </c>
      <c r="Q5" s="21">
        <v>0</v>
      </c>
      <c r="R5" s="20">
        <v>0</v>
      </c>
      <c r="S5" s="74"/>
    </row>
    <row r="6" spans="1:19" ht="21.75" customHeight="1" x14ac:dyDescent="0.2">
      <c r="A6" s="81"/>
      <c r="B6" s="85" t="s">
        <v>20</v>
      </c>
      <c r="C6" s="84" t="s">
        <v>144</v>
      </c>
      <c r="D6" s="83"/>
      <c r="E6" s="82">
        <v>30100</v>
      </c>
      <c r="F6" s="76">
        <v>6400000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6400000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4"/>
    </row>
    <row r="7" spans="1:19" ht="21.75" customHeight="1" x14ac:dyDescent="0.2">
      <c r="A7" s="81"/>
      <c r="B7" s="80" t="s">
        <v>20</v>
      </c>
      <c r="C7" s="79" t="s">
        <v>143</v>
      </c>
      <c r="D7" s="78"/>
      <c r="E7" s="77">
        <v>30100</v>
      </c>
      <c r="F7" s="75">
        <v>2027000</v>
      </c>
      <c r="G7" s="76">
        <v>0</v>
      </c>
      <c r="H7" s="76">
        <v>0</v>
      </c>
      <c r="I7" s="76">
        <v>0</v>
      </c>
      <c r="J7" s="75">
        <v>0</v>
      </c>
      <c r="K7" s="75">
        <v>520000</v>
      </c>
      <c r="L7" s="75">
        <v>0</v>
      </c>
      <c r="M7" s="75">
        <v>0</v>
      </c>
      <c r="N7" s="75">
        <v>442000</v>
      </c>
      <c r="O7" s="75">
        <v>1065000</v>
      </c>
      <c r="P7" s="75">
        <v>0</v>
      </c>
      <c r="Q7" s="75">
        <v>0</v>
      </c>
      <c r="R7" s="75">
        <v>0</v>
      </c>
      <c r="S7" s="74"/>
    </row>
    <row r="8" spans="1:19" ht="12.75" customHeight="1" x14ac:dyDescent="0.2">
      <c r="A8" s="2"/>
      <c r="B8" s="73" t="s">
        <v>142</v>
      </c>
      <c r="C8" s="72" t="s">
        <v>0</v>
      </c>
      <c r="D8" s="71" t="s">
        <v>0</v>
      </c>
      <c r="E8" s="71" t="s">
        <v>0</v>
      </c>
      <c r="F8" s="70">
        <f>F7+F6</f>
        <v>8427000</v>
      </c>
      <c r="G8" s="133">
        <f t="shared" ref="G8:R8" si="0">G7+G6</f>
        <v>0</v>
      </c>
      <c r="H8" s="133">
        <f t="shared" si="0"/>
        <v>0</v>
      </c>
      <c r="I8" s="133">
        <f t="shared" si="0"/>
        <v>0</v>
      </c>
      <c r="J8" s="133">
        <f t="shared" si="0"/>
        <v>0</v>
      </c>
      <c r="K8" s="133">
        <f t="shared" si="0"/>
        <v>520000</v>
      </c>
      <c r="L8" s="133">
        <f t="shared" si="0"/>
        <v>0</v>
      </c>
      <c r="M8" s="133">
        <f t="shared" si="0"/>
        <v>6400000</v>
      </c>
      <c r="N8" s="133">
        <f t="shared" si="0"/>
        <v>442000</v>
      </c>
      <c r="O8" s="133">
        <f t="shared" si="0"/>
        <v>1065000</v>
      </c>
      <c r="P8" s="133">
        <f t="shared" si="0"/>
        <v>0</v>
      </c>
      <c r="Q8" s="133">
        <f t="shared" si="0"/>
        <v>0</v>
      </c>
      <c r="R8" s="133">
        <f t="shared" si="0"/>
        <v>0</v>
      </c>
      <c r="S8" s="2"/>
    </row>
    <row r="9" spans="1:19" ht="12.75" customHeight="1" x14ac:dyDescent="0.2">
      <c r="A9" s="2"/>
      <c r="B9" s="73" t="s">
        <v>141</v>
      </c>
      <c r="C9" s="72" t="s">
        <v>0</v>
      </c>
      <c r="D9" s="71" t="s">
        <v>0</v>
      </c>
      <c r="E9" s="71" t="s">
        <v>0</v>
      </c>
      <c r="F9" s="70">
        <f>G9+H9+I9+J9+K9+L9+M9+N9+O9+P9+Q9+R9</f>
        <v>1499921063.8599999</v>
      </c>
      <c r="G9" s="70">
        <f>'поступл. доходов'!H158+'поступл. ИФДБ'!G8</f>
        <v>75646659</v>
      </c>
      <c r="H9" s="70">
        <f>'поступл. доходов'!I158+'поступл. ИФДБ'!H8</f>
        <v>140189915</v>
      </c>
      <c r="I9" s="70">
        <f>'поступл. доходов'!J158+'поступл. ИФДБ'!I8</f>
        <v>114117674</v>
      </c>
      <c r="J9" s="70">
        <f>'поступл. доходов'!K158+'поступл. ИФДБ'!J8</f>
        <v>122502762</v>
      </c>
      <c r="K9" s="70">
        <f>'поступл. доходов'!L158+'поступл. ИФДБ'!K8</f>
        <v>134005010</v>
      </c>
      <c r="L9" s="70">
        <f>'поступл. доходов'!M158+'поступл. ИФДБ'!L8</f>
        <v>324175998</v>
      </c>
      <c r="M9" s="70">
        <f>'поступл. доходов'!N158+'поступл. ИФДБ'!M8</f>
        <v>102244105</v>
      </c>
      <c r="N9" s="70">
        <f>'поступл. доходов'!O158+'поступл. ИФДБ'!N8</f>
        <v>82459216</v>
      </c>
      <c r="O9" s="70">
        <f>'поступл. доходов'!P158+'поступл. ИФДБ'!O8</f>
        <v>94563899</v>
      </c>
      <c r="P9" s="70">
        <f>'поступл. доходов'!Q158+'поступл. ИФДБ'!P8</f>
        <v>103456366</v>
      </c>
      <c r="Q9" s="70">
        <f>'поступл. доходов'!R158+'поступл. ИФДБ'!Q8</f>
        <v>103928118</v>
      </c>
      <c r="R9" s="70">
        <f>'поступл. доходов'!S158+'поступл. ИФДБ'!R8</f>
        <v>102631341.86</v>
      </c>
      <c r="S9" s="2"/>
    </row>
  </sheetData>
  <mergeCells count="7">
    <mergeCell ref="B5:E5"/>
    <mergeCell ref="G3:R3"/>
    <mergeCell ref="B3:B4"/>
    <mergeCell ref="D3:D4"/>
    <mergeCell ref="C3:C4"/>
    <mergeCell ref="F3:F4"/>
    <mergeCell ref="E3:E4"/>
  </mergeCells>
  <pageMargins left="0" right="0" top="0.98425196850393704" bottom="0.98425196850393704" header="0" footer="0"/>
  <pageSetup paperSize="9" scale="60" fitToHeight="0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showGridLines="0" workbookViewId="0">
      <selection activeCell="T111" sqref="T111"/>
    </sheetView>
  </sheetViews>
  <sheetFormatPr defaultColWidth="9.140625" defaultRowHeight="12.75" x14ac:dyDescent="0.2"/>
  <cols>
    <col min="1" max="1" width="0.7109375" style="1" customWidth="1"/>
    <col min="2" max="2" width="0" style="1" hidden="1" customWidth="1"/>
    <col min="3" max="3" width="40.28515625" style="1" customWidth="1"/>
    <col min="4" max="4" width="0" style="1" hidden="1" customWidth="1"/>
    <col min="5" max="6" width="9.140625" style="1" customWidth="1"/>
    <col min="7" max="7" width="12.140625" style="1" customWidth="1"/>
    <col min="8" max="8" width="9.140625" style="1" customWidth="1"/>
    <col min="9" max="9" width="13" style="1" customWidth="1"/>
    <col min="10" max="21" width="11.7109375" style="1" customWidth="1"/>
    <col min="22" max="22" width="7.85546875" style="1" customWidth="1"/>
    <col min="23" max="252" width="9.140625" style="1" customWidth="1"/>
    <col min="253" max="16384" width="9.140625" style="1"/>
  </cols>
  <sheetData>
    <row r="1" spans="1:22" ht="16.5" customHeight="1" x14ac:dyDescent="0.2">
      <c r="A1" s="63" t="s">
        <v>170</v>
      </c>
      <c r="B1" s="2"/>
      <c r="C1" s="2"/>
      <c r="D1" s="2"/>
      <c r="E1" s="2"/>
      <c r="F1" s="2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"/>
    </row>
    <row r="2" spans="1:22" ht="12.75" customHeight="1" x14ac:dyDescent="0.2">
      <c r="A2" s="63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91"/>
    </row>
    <row r="3" spans="1:22" ht="18" customHeight="1" x14ac:dyDescent="0.2">
      <c r="A3" s="2"/>
      <c r="B3" s="153"/>
      <c r="C3" s="153" t="s">
        <v>171</v>
      </c>
      <c r="D3" s="153" t="s">
        <v>153</v>
      </c>
      <c r="E3" s="153" t="s">
        <v>152</v>
      </c>
      <c r="F3" s="153" t="s">
        <v>151</v>
      </c>
      <c r="G3" s="155" t="s">
        <v>134</v>
      </c>
      <c r="H3" s="155" t="s">
        <v>133</v>
      </c>
      <c r="I3" s="155" t="s">
        <v>132</v>
      </c>
      <c r="J3" s="153" t="s">
        <v>131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91"/>
    </row>
    <row r="4" spans="1:22" ht="18" customHeight="1" x14ac:dyDescent="0.2">
      <c r="A4" s="2"/>
      <c r="B4" s="154"/>
      <c r="C4" s="154"/>
      <c r="D4" s="154"/>
      <c r="E4" s="154"/>
      <c r="F4" s="154"/>
      <c r="G4" s="156"/>
      <c r="H4" s="156"/>
      <c r="I4" s="156"/>
      <c r="J4" s="122" t="s">
        <v>130</v>
      </c>
      <c r="K4" s="122" t="s">
        <v>129</v>
      </c>
      <c r="L4" s="122" t="s">
        <v>128</v>
      </c>
      <c r="M4" s="122" t="s">
        <v>127</v>
      </c>
      <c r="N4" s="122" t="s">
        <v>126</v>
      </c>
      <c r="O4" s="122" t="s">
        <v>125</v>
      </c>
      <c r="P4" s="122" t="s">
        <v>124</v>
      </c>
      <c r="Q4" s="122" t="s">
        <v>123</v>
      </c>
      <c r="R4" s="122" t="s">
        <v>122</v>
      </c>
      <c r="S4" s="122" t="s">
        <v>121</v>
      </c>
      <c r="T4" s="122" t="s">
        <v>120</v>
      </c>
      <c r="U4" s="122" t="s">
        <v>119</v>
      </c>
      <c r="V4" s="91"/>
    </row>
    <row r="5" spans="1:22" ht="21.75" customHeight="1" x14ac:dyDescent="0.2">
      <c r="A5" s="81"/>
      <c r="B5" s="151" t="s">
        <v>47</v>
      </c>
      <c r="C5" s="151"/>
      <c r="D5" s="152"/>
      <c r="E5" s="97">
        <v>902</v>
      </c>
      <c r="F5" s="96"/>
      <c r="G5" s="95"/>
      <c r="H5" s="94">
        <v>30100</v>
      </c>
      <c r="I5" s="21">
        <v>421989663.38999999</v>
      </c>
      <c r="J5" s="21">
        <v>18159505</v>
      </c>
      <c r="K5" s="21">
        <v>73777074</v>
      </c>
      <c r="L5" s="20">
        <v>19013368</v>
      </c>
      <c r="M5" s="21">
        <v>43381351</v>
      </c>
      <c r="N5" s="21">
        <v>42798455</v>
      </c>
      <c r="O5" s="20">
        <v>33044176</v>
      </c>
      <c r="P5" s="21">
        <v>34562720</v>
      </c>
      <c r="Q5" s="21">
        <v>31657172</v>
      </c>
      <c r="R5" s="20">
        <v>26168235.100000001</v>
      </c>
      <c r="S5" s="21">
        <v>33815334</v>
      </c>
      <c r="T5" s="21">
        <v>27671910.300000001</v>
      </c>
      <c r="U5" s="20">
        <v>37940362.990000002</v>
      </c>
      <c r="V5" s="93"/>
    </row>
    <row r="6" spans="1:22" ht="21.75" customHeight="1" x14ac:dyDescent="0.2">
      <c r="A6" s="81"/>
      <c r="B6" s="114">
        <v>0</v>
      </c>
      <c r="C6" s="85" t="s">
        <v>24</v>
      </c>
      <c r="D6" s="113"/>
      <c r="E6" s="112">
        <v>902</v>
      </c>
      <c r="F6" s="111">
        <v>102</v>
      </c>
      <c r="G6" s="110">
        <v>1001001</v>
      </c>
      <c r="H6" s="109">
        <v>30100</v>
      </c>
      <c r="I6" s="108">
        <v>1187953</v>
      </c>
      <c r="J6" s="108">
        <v>89670</v>
      </c>
      <c r="K6" s="76">
        <v>89670</v>
      </c>
      <c r="L6" s="76">
        <v>89670</v>
      </c>
      <c r="M6" s="76">
        <v>89670</v>
      </c>
      <c r="N6" s="76">
        <v>89670</v>
      </c>
      <c r="O6" s="76">
        <v>89670</v>
      </c>
      <c r="P6" s="107">
        <v>89670</v>
      </c>
      <c r="Q6" s="107">
        <v>89670</v>
      </c>
      <c r="R6" s="107">
        <v>89670</v>
      </c>
      <c r="S6" s="107">
        <v>89660</v>
      </c>
      <c r="T6" s="107">
        <v>89660</v>
      </c>
      <c r="U6" s="76">
        <v>201603</v>
      </c>
      <c r="V6" s="93"/>
    </row>
    <row r="7" spans="1:22" ht="21.75" customHeight="1" x14ac:dyDescent="0.2">
      <c r="A7" s="81"/>
      <c r="B7" s="117">
        <v>0</v>
      </c>
      <c r="C7" s="80" t="s">
        <v>24</v>
      </c>
      <c r="D7" s="116"/>
      <c r="E7" s="104">
        <v>902</v>
      </c>
      <c r="F7" s="103">
        <v>104</v>
      </c>
      <c r="G7" s="102">
        <v>1001001</v>
      </c>
      <c r="H7" s="115">
        <v>30100</v>
      </c>
      <c r="I7" s="86">
        <v>39184684</v>
      </c>
      <c r="J7" s="108">
        <v>2300000</v>
      </c>
      <c r="K7" s="75">
        <v>2300000</v>
      </c>
      <c r="L7" s="75">
        <v>3363000</v>
      </c>
      <c r="M7" s="75">
        <v>2700000</v>
      </c>
      <c r="N7" s="75">
        <v>2800000</v>
      </c>
      <c r="O7" s="75">
        <v>3800000</v>
      </c>
      <c r="P7" s="98">
        <v>5546400</v>
      </c>
      <c r="Q7" s="98">
        <v>2900000</v>
      </c>
      <c r="R7" s="98">
        <v>2900000</v>
      </c>
      <c r="S7" s="98">
        <v>3900000</v>
      </c>
      <c r="T7" s="98">
        <v>3530000</v>
      </c>
      <c r="U7" s="75">
        <v>3145284</v>
      </c>
      <c r="V7" s="93"/>
    </row>
    <row r="8" spans="1:22" ht="21.75" customHeight="1" x14ac:dyDescent="0.2">
      <c r="A8" s="81"/>
      <c r="B8" s="117">
        <v>0</v>
      </c>
      <c r="C8" s="80" t="s">
        <v>24</v>
      </c>
      <c r="D8" s="116"/>
      <c r="E8" s="104">
        <v>902</v>
      </c>
      <c r="F8" s="103">
        <v>104</v>
      </c>
      <c r="G8" s="102">
        <v>150003004</v>
      </c>
      <c r="H8" s="115">
        <v>30100</v>
      </c>
      <c r="I8" s="86">
        <v>1010600</v>
      </c>
      <c r="J8" s="108">
        <v>84200</v>
      </c>
      <c r="K8" s="75">
        <v>84220</v>
      </c>
      <c r="L8" s="75">
        <v>84210</v>
      </c>
      <c r="M8" s="75">
        <v>84210</v>
      </c>
      <c r="N8" s="75">
        <v>84210</v>
      </c>
      <c r="O8" s="75">
        <v>84210</v>
      </c>
      <c r="P8" s="98">
        <v>84400</v>
      </c>
      <c r="Q8" s="98">
        <v>84210</v>
      </c>
      <c r="R8" s="98">
        <v>84210</v>
      </c>
      <c r="S8" s="98">
        <v>84210</v>
      </c>
      <c r="T8" s="98">
        <v>84220</v>
      </c>
      <c r="U8" s="75">
        <v>84090</v>
      </c>
      <c r="V8" s="93"/>
    </row>
    <row r="9" spans="1:22" ht="21.75" customHeight="1" x14ac:dyDescent="0.2">
      <c r="A9" s="81"/>
      <c r="B9" s="117">
        <v>0</v>
      </c>
      <c r="C9" s="80" t="s">
        <v>24</v>
      </c>
      <c r="D9" s="116"/>
      <c r="E9" s="104">
        <v>902</v>
      </c>
      <c r="F9" s="103">
        <v>104</v>
      </c>
      <c r="G9" s="102">
        <v>150003010</v>
      </c>
      <c r="H9" s="115">
        <v>30100</v>
      </c>
      <c r="I9" s="86">
        <v>506200</v>
      </c>
      <c r="J9" s="108">
        <v>42000</v>
      </c>
      <c r="K9" s="75">
        <v>84549</v>
      </c>
      <c r="L9" s="75">
        <v>42000</v>
      </c>
      <c r="M9" s="75">
        <v>42183</v>
      </c>
      <c r="N9" s="75">
        <v>42183</v>
      </c>
      <c r="O9" s="75">
        <v>42183</v>
      </c>
      <c r="P9" s="98">
        <v>1651</v>
      </c>
      <c r="Q9" s="98">
        <v>42183</v>
      </c>
      <c r="R9" s="98">
        <v>42183</v>
      </c>
      <c r="S9" s="98">
        <v>42183</v>
      </c>
      <c r="T9" s="98">
        <v>42187</v>
      </c>
      <c r="U9" s="75">
        <v>40715</v>
      </c>
      <c r="V9" s="93"/>
    </row>
    <row r="10" spans="1:22" ht="21.75" customHeight="1" x14ac:dyDescent="0.2">
      <c r="A10" s="81"/>
      <c r="B10" s="117">
        <v>0</v>
      </c>
      <c r="C10" s="80" t="s">
        <v>24</v>
      </c>
      <c r="D10" s="116"/>
      <c r="E10" s="104">
        <v>902</v>
      </c>
      <c r="F10" s="103">
        <v>104</v>
      </c>
      <c r="G10" s="102">
        <v>150003028</v>
      </c>
      <c r="H10" s="115">
        <v>30100</v>
      </c>
      <c r="I10" s="86">
        <v>2771000</v>
      </c>
      <c r="J10" s="108">
        <v>230000</v>
      </c>
      <c r="K10" s="75">
        <v>230000</v>
      </c>
      <c r="L10" s="75">
        <v>230000</v>
      </c>
      <c r="M10" s="75">
        <v>230000</v>
      </c>
      <c r="N10" s="75">
        <v>230000</v>
      </c>
      <c r="O10" s="75">
        <v>230000</v>
      </c>
      <c r="P10" s="98">
        <v>230000</v>
      </c>
      <c r="Q10" s="98">
        <v>230000</v>
      </c>
      <c r="R10" s="98">
        <v>230000</v>
      </c>
      <c r="S10" s="98">
        <v>230000</v>
      </c>
      <c r="T10" s="98">
        <v>230000</v>
      </c>
      <c r="U10" s="75">
        <v>241000</v>
      </c>
      <c r="V10" s="93"/>
    </row>
    <row r="11" spans="1:22" ht="21.75" customHeight="1" x14ac:dyDescent="0.2">
      <c r="A11" s="81"/>
      <c r="B11" s="117">
        <v>0</v>
      </c>
      <c r="C11" s="80" t="s">
        <v>24</v>
      </c>
      <c r="D11" s="116"/>
      <c r="E11" s="104">
        <v>902</v>
      </c>
      <c r="F11" s="103">
        <v>104</v>
      </c>
      <c r="G11" s="102">
        <v>150003029</v>
      </c>
      <c r="H11" s="115">
        <v>30100</v>
      </c>
      <c r="I11" s="86">
        <v>506400</v>
      </c>
      <c r="J11" s="108">
        <v>42200</v>
      </c>
      <c r="K11" s="75">
        <v>42200</v>
      </c>
      <c r="L11" s="75">
        <v>42200</v>
      </c>
      <c r="M11" s="75">
        <v>42200</v>
      </c>
      <c r="N11" s="75">
        <v>42200</v>
      </c>
      <c r="O11" s="75">
        <v>42200</v>
      </c>
      <c r="P11" s="98">
        <v>42200</v>
      </c>
      <c r="Q11" s="98">
        <v>42200</v>
      </c>
      <c r="R11" s="98">
        <v>42200</v>
      </c>
      <c r="S11" s="98">
        <v>42200</v>
      </c>
      <c r="T11" s="98">
        <v>64000</v>
      </c>
      <c r="U11" s="75">
        <v>20400</v>
      </c>
      <c r="V11" s="93"/>
    </row>
    <row r="12" spans="1:22" ht="21.75" customHeight="1" x14ac:dyDescent="0.2">
      <c r="A12" s="81"/>
      <c r="B12" s="117">
        <v>0</v>
      </c>
      <c r="C12" s="80" t="s">
        <v>24</v>
      </c>
      <c r="D12" s="116"/>
      <c r="E12" s="104">
        <v>902</v>
      </c>
      <c r="F12" s="103">
        <v>104</v>
      </c>
      <c r="G12" s="102">
        <v>150003031</v>
      </c>
      <c r="H12" s="115">
        <v>30100</v>
      </c>
      <c r="I12" s="86">
        <v>662000</v>
      </c>
      <c r="J12" s="108">
        <v>55000</v>
      </c>
      <c r="K12" s="75">
        <v>55000</v>
      </c>
      <c r="L12" s="75">
        <v>55000</v>
      </c>
      <c r="M12" s="75">
        <v>55000</v>
      </c>
      <c r="N12" s="75">
        <v>55100</v>
      </c>
      <c r="O12" s="75">
        <v>55000</v>
      </c>
      <c r="P12" s="98">
        <v>55000</v>
      </c>
      <c r="Q12" s="98">
        <v>55000</v>
      </c>
      <c r="R12" s="98">
        <v>55000</v>
      </c>
      <c r="S12" s="98">
        <v>55000</v>
      </c>
      <c r="T12" s="98">
        <v>110000</v>
      </c>
      <c r="U12" s="75">
        <v>1900</v>
      </c>
      <c r="V12" s="93"/>
    </row>
    <row r="13" spans="1:22" ht="21.75" customHeight="1" x14ac:dyDescent="0.2">
      <c r="A13" s="81"/>
      <c r="B13" s="117">
        <v>0</v>
      </c>
      <c r="C13" s="80" t="s">
        <v>24</v>
      </c>
      <c r="D13" s="116"/>
      <c r="E13" s="104">
        <v>902</v>
      </c>
      <c r="F13" s="103">
        <v>104</v>
      </c>
      <c r="G13" s="102">
        <v>150003052</v>
      </c>
      <c r="H13" s="115">
        <v>30100</v>
      </c>
      <c r="I13" s="86">
        <v>1404600</v>
      </c>
      <c r="J13" s="108">
        <v>117100</v>
      </c>
      <c r="K13" s="75">
        <v>117100</v>
      </c>
      <c r="L13" s="75">
        <v>117100</v>
      </c>
      <c r="M13" s="75">
        <v>117100</v>
      </c>
      <c r="N13" s="75">
        <v>117100</v>
      </c>
      <c r="O13" s="75">
        <v>117100</v>
      </c>
      <c r="P13" s="98">
        <v>117100</v>
      </c>
      <c r="Q13" s="98">
        <v>117000</v>
      </c>
      <c r="R13" s="98">
        <v>117000</v>
      </c>
      <c r="S13" s="98">
        <v>117000</v>
      </c>
      <c r="T13" s="98">
        <v>117000</v>
      </c>
      <c r="U13" s="75">
        <v>116900</v>
      </c>
      <c r="V13" s="93"/>
    </row>
    <row r="14" spans="1:22" ht="21.75" customHeight="1" x14ac:dyDescent="0.2">
      <c r="A14" s="81"/>
      <c r="B14" s="117">
        <v>0</v>
      </c>
      <c r="C14" s="80" t="s">
        <v>24</v>
      </c>
      <c r="D14" s="116"/>
      <c r="E14" s="104">
        <v>902</v>
      </c>
      <c r="F14" s="103">
        <v>105</v>
      </c>
      <c r="G14" s="102">
        <v>203025000</v>
      </c>
      <c r="H14" s="115">
        <v>30100</v>
      </c>
      <c r="I14" s="86">
        <v>0</v>
      </c>
      <c r="J14" s="108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75">
        <v>0</v>
      </c>
      <c r="V14" s="93"/>
    </row>
    <row r="15" spans="1:22" ht="21.75" customHeight="1" x14ac:dyDescent="0.2">
      <c r="A15" s="81"/>
      <c r="B15" s="117">
        <v>0</v>
      </c>
      <c r="C15" s="80" t="s">
        <v>24</v>
      </c>
      <c r="D15" s="116"/>
      <c r="E15" s="104">
        <v>902</v>
      </c>
      <c r="F15" s="103">
        <v>105</v>
      </c>
      <c r="G15" s="102">
        <v>203055000</v>
      </c>
      <c r="H15" s="115">
        <v>30100</v>
      </c>
      <c r="I15" s="86">
        <v>13100</v>
      </c>
      <c r="J15" s="108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98">
        <v>0</v>
      </c>
      <c r="Q15" s="98">
        <v>13100</v>
      </c>
      <c r="R15" s="98">
        <v>0</v>
      </c>
      <c r="S15" s="98">
        <v>0</v>
      </c>
      <c r="T15" s="98">
        <v>0</v>
      </c>
      <c r="U15" s="75">
        <v>0</v>
      </c>
      <c r="V15" s="93"/>
    </row>
    <row r="16" spans="1:22" ht="21.75" customHeight="1" x14ac:dyDescent="0.2">
      <c r="A16" s="81"/>
      <c r="B16" s="117">
        <v>0</v>
      </c>
      <c r="C16" s="80" t="s">
        <v>24</v>
      </c>
      <c r="D16" s="116"/>
      <c r="E16" s="104">
        <v>902</v>
      </c>
      <c r="F16" s="103">
        <v>111</v>
      </c>
      <c r="G16" s="102">
        <v>1001001</v>
      </c>
      <c r="H16" s="115">
        <v>30100</v>
      </c>
      <c r="I16" s="86">
        <v>10100000</v>
      </c>
      <c r="J16" s="108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75">
        <v>10100000</v>
      </c>
      <c r="V16" s="93"/>
    </row>
    <row r="17" spans="1:22" ht="21.75" customHeight="1" x14ac:dyDescent="0.2">
      <c r="A17" s="81"/>
      <c r="B17" s="117">
        <v>0</v>
      </c>
      <c r="C17" s="80" t="s">
        <v>24</v>
      </c>
      <c r="D17" s="116"/>
      <c r="E17" s="104">
        <v>902</v>
      </c>
      <c r="F17" s="103">
        <v>113</v>
      </c>
      <c r="G17" s="102">
        <v>1001001</v>
      </c>
      <c r="H17" s="115">
        <v>30100</v>
      </c>
      <c r="I17" s="86">
        <v>57074106.990000002</v>
      </c>
      <c r="J17" s="108">
        <v>3900000</v>
      </c>
      <c r="K17" s="75">
        <v>5000000</v>
      </c>
      <c r="L17" s="75">
        <v>170000</v>
      </c>
      <c r="M17" s="75">
        <v>6130000</v>
      </c>
      <c r="N17" s="75">
        <v>8119200</v>
      </c>
      <c r="O17" s="75">
        <v>4115000</v>
      </c>
      <c r="P17" s="98">
        <v>7167000</v>
      </c>
      <c r="Q17" s="98">
        <v>9000000</v>
      </c>
      <c r="R17" s="98">
        <v>3400000</v>
      </c>
      <c r="S17" s="98">
        <v>4500000</v>
      </c>
      <c r="T17" s="98">
        <v>3400000</v>
      </c>
      <c r="U17" s="75">
        <v>2172906.9900000002</v>
      </c>
      <c r="V17" s="93"/>
    </row>
    <row r="18" spans="1:22" ht="21.75" customHeight="1" x14ac:dyDescent="0.2">
      <c r="A18" s="81"/>
      <c r="B18" s="117">
        <v>0</v>
      </c>
      <c r="C18" s="80" t="s">
        <v>24</v>
      </c>
      <c r="D18" s="116"/>
      <c r="E18" s="104">
        <v>902</v>
      </c>
      <c r="F18" s="103">
        <v>113</v>
      </c>
      <c r="G18" s="102">
        <v>150003038</v>
      </c>
      <c r="H18" s="115">
        <v>30100</v>
      </c>
      <c r="I18" s="86">
        <v>2992998</v>
      </c>
      <c r="J18" s="108">
        <v>0</v>
      </c>
      <c r="K18" s="75">
        <v>0</v>
      </c>
      <c r="L18" s="75">
        <v>0</v>
      </c>
      <c r="M18" s="75">
        <v>0</v>
      </c>
      <c r="N18" s="75">
        <v>0</v>
      </c>
      <c r="O18" s="75">
        <v>415000</v>
      </c>
      <c r="P18" s="98">
        <v>415000</v>
      </c>
      <c r="Q18" s="98">
        <v>415000</v>
      </c>
      <c r="R18" s="98">
        <v>415000</v>
      </c>
      <c r="S18" s="98">
        <v>415000</v>
      </c>
      <c r="T18" s="98">
        <v>514098</v>
      </c>
      <c r="U18" s="75">
        <v>403900</v>
      </c>
      <c r="V18" s="93"/>
    </row>
    <row r="19" spans="1:22" ht="21.75" customHeight="1" x14ac:dyDescent="0.2">
      <c r="A19" s="81"/>
      <c r="B19" s="117">
        <v>0</v>
      </c>
      <c r="C19" s="80" t="s">
        <v>24</v>
      </c>
      <c r="D19" s="116"/>
      <c r="E19" s="104">
        <v>902</v>
      </c>
      <c r="F19" s="103">
        <v>309</v>
      </c>
      <c r="G19" s="102">
        <v>1001001</v>
      </c>
      <c r="H19" s="115">
        <v>30100</v>
      </c>
      <c r="I19" s="86">
        <v>688000</v>
      </c>
      <c r="J19" s="108">
        <v>0</v>
      </c>
      <c r="K19" s="75">
        <v>0</v>
      </c>
      <c r="L19" s="75">
        <v>98500</v>
      </c>
      <c r="M19" s="75">
        <v>294000</v>
      </c>
      <c r="N19" s="75">
        <v>98500</v>
      </c>
      <c r="O19" s="75">
        <v>0</v>
      </c>
      <c r="P19" s="98">
        <v>0</v>
      </c>
      <c r="Q19" s="98">
        <v>98500</v>
      </c>
      <c r="R19" s="98">
        <v>0</v>
      </c>
      <c r="S19" s="98">
        <v>0</v>
      </c>
      <c r="T19" s="98">
        <v>98500</v>
      </c>
      <c r="U19" s="75">
        <v>0</v>
      </c>
      <c r="V19" s="93"/>
    </row>
    <row r="20" spans="1:22" ht="21.75" customHeight="1" x14ac:dyDescent="0.2">
      <c r="A20" s="81"/>
      <c r="B20" s="117">
        <v>0</v>
      </c>
      <c r="C20" s="80" t="s">
        <v>24</v>
      </c>
      <c r="D20" s="116"/>
      <c r="E20" s="104">
        <v>902</v>
      </c>
      <c r="F20" s="103">
        <v>309</v>
      </c>
      <c r="G20" s="102">
        <v>150003360</v>
      </c>
      <c r="H20" s="115">
        <v>30100</v>
      </c>
      <c r="I20" s="86">
        <v>63000</v>
      </c>
      <c r="J20" s="108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75">
        <v>63000</v>
      </c>
      <c r="V20" s="93"/>
    </row>
    <row r="21" spans="1:22" ht="21.75" customHeight="1" x14ac:dyDescent="0.2">
      <c r="A21" s="81"/>
      <c r="B21" s="117">
        <v>0</v>
      </c>
      <c r="C21" s="80" t="s">
        <v>24</v>
      </c>
      <c r="D21" s="116"/>
      <c r="E21" s="104">
        <v>902</v>
      </c>
      <c r="F21" s="103">
        <v>309</v>
      </c>
      <c r="G21" s="102">
        <v>150003460</v>
      </c>
      <c r="H21" s="115">
        <v>30100</v>
      </c>
      <c r="I21" s="86">
        <v>63000</v>
      </c>
      <c r="J21" s="108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75">
        <v>63000</v>
      </c>
      <c r="V21" s="93"/>
    </row>
    <row r="22" spans="1:22" ht="21.75" customHeight="1" x14ac:dyDescent="0.2">
      <c r="A22" s="81"/>
      <c r="B22" s="117">
        <v>0</v>
      </c>
      <c r="C22" s="80" t="s">
        <v>24</v>
      </c>
      <c r="D22" s="116"/>
      <c r="E22" s="104">
        <v>902</v>
      </c>
      <c r="F22" s="103">
        <v>314</v>
      </c>
      <c r="G22" s="102">
        <v>1001001</v>
      </c>
      <c r="H22" s="115">
        <v>30100</v>
      </c>
      <c r="I22" s="86">
        <v>1290400</v>
      </c>
      <c r="J22" s="108">
        <v>0</v>
      </c>
      <c r="K22" s="75">
        <v>0</v>
      </c>
      <c r="L22" s="75">
        <v>0</v>
      </c>
      <c r="M22" s="75">
        <v>456400</v>
      </c>
      <c r="N22" s="75">
        <v>0</v>
      </c>
      <c r="O22" s="75">
        <v>0</v>
      </c>
      <c r="P22" s="98">
        <v>416000</v>
      </c>
      <c r="Q22" s="98">
        <v>0</v>
      </c>
      <c r="R22" s="98">
        <v>0</v>
      </c>
      <c r="S22" s="98">
        <v>0</v>
      </c>
      <c r="T22" s="98">
        <v>418000</v>
      </c>
      <c r="U22" s="75">
        <v>0</v>
      </c>
      <c r="V22" s="93"/>
    </row>
    <row r="23" spans="1:22" ht="21.75" customHeight="1" x14ac:dyDescent="0.2">
      <c r="A23" s="81"/>
      <c r="B23" s="117">
        <v>0</v>
      </c>
      <c r="C23" s="80" t="s">
        <v>24</v>
      </c>
      <c r="D23" s="116"/>
      <c r="E23" s="104">
        <v>902</v>
      </c>
      <c r="F23" s="103">
        <v>405</v>
      </c>
      <c r="G23" s="102">
        <v>150003005</v>
      </c>
      <c r="H23" s="115">
        <v>30100</v>
      </c>
      <c r="I23" s="86">
        <v>14282800</v>
      </c>
      <c r="J23" s="108">
        <v>0</v>
      </c>
      <c r="K23" s="75">
        <v>0</v>
      </c>
      <c r="L23" s="75">
        <v>0</v>
      </c>
      <c r="M23" s="75">
        <v>4261000</v>
      </c>
      <c r="N23" s="75">
        <v>4261000</v>
      </c>
      <c r="O23" s="75">
        <v>4261800</v>
      </c>
      <c r="P23" s="98">
        <v>0</v>
      </c>
      <c r="Q23" s="98">
        <v>0</v>
      </c>
      <c r="R23" s="98">
        <v>0</v>
      </c>
      <c r="S23" s="98">
        <v>0</v>
      </c>
      <c r="T23" s="98">
        <v>1499000</v>
      </c>
      <c r="U23" s="75">
        <v>0</v>
      </c>
      <c r="V23" s="93"/>
    </row>
    <row r="24" spans="1:22" ht="21.75" customHeight="1" x14ac:dyDescent="0.2">
      <c r="A24" s="81"/>
      <c r="B24" s="117">
        <v>0</v>
      </c>
      <c r="C24" s="80" t="s">
        <v>24</v>
      </c>
      <c r="D24" s="116"/>
      <c r="E24" s="104">
        <v>902</v>
      </c>
      <c r="F24" s="103">
        <v>405</v>
      </c>
      <c r="G24" s="102">
        <v>150003007</v>
      </c>
      <c r="H24" s="115">
        <v>30100</v>
      </c>
      <c r="I24" s="86">
        <v>0</v>
      </c>
      <c r="J24" s="108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75">
        <v>0</v>
      </c>
      <c r="V24" s="93"/>
    </row>
    <row r="25" spans="1:22" ht="21.75" customHeight="1" x14ac:dyDescent="0.2">
      <c r="A25" s="81"/>
      <c r="B25" s="117">
        <v>0</v>
      </c>
      <c r="C25" s="80" t="s">
        <v>24</v>
      </c>
      <c r="D25" s="116"/>
      <c r="E25" s="104">
        <v>902</v>
      </c>
      <c r="F25" s="103">
        <v>405</v>
      </c>
      <c r="G25" s="102">
        <v>150003033</v>
      </c>
      <c r="H25" s="115">
        <v>30100</v>
      </c>
      <c r="I25" s="86">
        <v>14000</v>
      </c>
      <c r="J25" s="108">
        <v>0</v>
      </c>
      <c r="K25" s="75">
        <v>0</v>
      </c>
      <c r="L25" s="75">
        <v>0</v>
      </c>
      <c r="M25" s="75">
        <v>0</v>
      </c>
      <c r="N25" s="75">
        <v>0</v>
      </c>
      <c r="O25" s="75">
        <v>14000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75">
        <v>0</v>
      </c>
      <c r="V25" s="93"/>
    </row>
    <row r="26" spans="1:22" ht="21.75" customHeight="1" x14ac:dyDescent="0.2">
      <c r="A26" s="81"/>
      <c r="B26" s="117">
        <v>0</v>
      </c>
      <c r="C26" s="80" t="s">
        <v>24</v>
      </c>
      <c r="D26" s="116"/>
      <c r="E26" s="104">
        <v>902</v>
      </c>
      <c r="F26" s="103">
        <v>406</v>
      </c>
      <c r="G26" s="102">
        <v>1001001</v>
      </c>
      <c r="H26" s="115">
        <v>30100</v>
      </c>
      <c r="I26" s="86">
        <v>14000</v>
      </c>
      <c r="J26" s="108">
        <v>0</v>
      </c>
      <c r="K26" s="75">
        <v>0</v>
      </c>
      <c r="L26" s="75">
        <v>0</v>
      </c>
      <c r="M26" s="75">
        <v>14000</v>
      </c>
      <c r="N26" s="75">
        <v>0</v>
      </c>
      <c r="O26" s="75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75">
        <v>0</v>
      </c>
      <c r="V26" s="93"/>
    </row>
    <row r="27" spans="1:22" ht="21.75" customHeight="1" x14ac:dyDescent="0.2">
      <c r="A27" s="81"/>
      <c r="B27" s="117">
        <v>0</v>
      </c>
      <c r="C27" s="80" t="s">
        <v>24</v>
      </c>
      <c r="D27" s="116"/>
      <c r="E27" s="104">
        <v>902</v>
      </c>
      <c r="F27" s="103">
        <v>407</v>
      </c>
      <c r="G27" s="102">
        <v>1001001</v>
      </c>
      <c r="H27" s="115">
        <v>30100</v>
      </c>
      <c r="I27" s="86">
        <v>14000</v>
      </c>
      <c r="J27" s="108">
        <v>0</v>
      </c>
      <c r="K27" s="75">
        <v>0</v>
      </c>
      <c r="L27" s="75">
        <v>0</v>
      </c>
      <c r="M27" s="75">
        <v>14000</v>
      </c>
      <c r="N27" s="75">
        <v>0</v>
      </c>
      <c r="O27" s="75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75">
        <v>0</v>
      </c>
      <c r="V27" s="93"/>
    </row>
    <row r="28" spans="1:22" ht="21.75" customHeight="1" x14ac:dyDescent="0.2">
      <c r="A28" s="81"/>
      <c r="B28" s="117">
        <v>0</v>
      </c>
      <c r="C28" s="80" t="s">
        <v>24</v>
      </c>
      <c r="D28" s="116"/>
      <c r="E28" s="104">
        <v>902</v>
      </c>
      <c r="F28" s="103">
        <v>408</v>
      </c>
      <c r="G28" s="102">
        <v>1001001</v>
      </c>
      <c r="H28" s="115">
        <v>30100</v>
      </c>
      <c r="I28" s="86">
        <v>14000</v>
      </c>
      <c r="J28" s="108">
        <v>0</v>
      </c>
      <c r="K28" s="75">
        <v>0</v>
      </c>
      <c r="L28" s="75">
        <v>0</v>
      </c>
      <c r="M28" s="75">
        <v>14000</v>
      </c>
      <c r="N28" s="75">
        <v>0</v>
      </c>
      <c r="O28" s="75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75">
        <v>0</v>
      </c>
      <c r="V28" s="93"/>
    </row>
    <row r="29" spans="1:22" ht="21.75" customHeight="1" x14ac:dyDescent="0.2">
      <c r="A29" s="81"/>
      <c r="B29" s="117">
        <v>0</v>
      </c>
      <c r="C29" s="80" t="s">
        <v>24</v>
      </c>
      <c r="D29" s="116"/>
      <c r="E29" s="104">
        <v>902</v>
      </c>
      <c r="F29" s="103">
        <v>409</v>
      </c>
      <c r="G29" s="102">
        <v>1001001</v>
      </c>
      <c r="H29" s="115">
        <v>30100</v>
      </c>
      <c r="I29" s="86">
        <v>172907.1</v>
      </c>
      <c r="J29" s="108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98">
        <v>0</v>
      </c>
      <c r="Q29" s="98">
        <v>0</v>
      </c>
      <c r="R29" s="98">
        <v>172907.1</v>
      </c>
      <c r="S29" s="98">
        <v>0</v>
      </c>
      <c r="T29" s="98">
        <v>0</v>
      </c>
      <c r="U29" s="75">
        <v>0</v>
      </c>
      <c r="V29" s="93"/>
    </row>
    <row r="30" spans="1:22" ht="21.75" customHeight="1" x14ac:dyDescent="0.2">
      <c r="A30" s="81"/>
      <c r="B30" s="117">
        <v>0</v>
      </c>
      <c r="C30" s="80" t="s">
        <v>24</v>
      </c>
      <c r="D30" s="116"/>
      <c r="E30" s="104">
        <v>902</v>
      </c>
      <c r="F30" s="103">
        <v>412</v>
      </c>
      <c r="G30" s="102">
        <v>1001001</v>
      </c>
      <c r="H30" s="115">
        <v>30100</v>
      </c>
      <c r="I30" s="86">
        <v>2677000</v>
      </c>
      <c r="J30" s="108">
        <v>90000</v>
      </c>
      <c r="K30" s="75">
        <v>90000</v>
      </c>
      <c r="L30" s="75">
        <v>90000</v>
      </c>
      <c r="M30" s="75">
        <v>505000</v>
      </c>
      <c r="N30" s="75">
        <v>100000</v>
      </c>
      <c r="O30" s="75">
        <v>867000</v>
      </c>
      <c r="P30" s="98">
        <v>10000</v>
      </c>
      <c r="Q30" s="98">
        <v>105000</v>
      </c>
      <c r="R30" s="98">
        <v>110000</v>
      </c>
      <c r="S30" s="98">
        <v>530000</v>
      </c>
      <c r="T30" s="98">
        <v>130000</v>
      </c>
      <c r="U30" s="75">
        <v>50000</v>
      </c>
      <c r="V30" s="93"/>
    </row>
    <row r="31" spans="1:22" ht="21.75" customHeight="1" x14ac:dyDescent="0.2">
      <c r="A31" s="81"/>
      <c r="B31" s="117">
        <v>0</v>
      </c>
      <c r="C31" s="80" t="s">
        <v>24</v>
      </c>
      <c r="D31" s="116"/>
      <c r="E31" s="104">
        <v>902</v>
      </c>
      <c r="F31" s="103">
        <v>501</v>
      </c>
      <c r="G31" s="102">
        <v>150003020</v>
      </c>
      <c r="H31" s="115">
        <v>30100</v>
      </c>
      <c r="I31" s="86">
        <v>0</v>
      </c>
      <c r="J31" s="108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75">
        <v>0</v>
      </c>
      <c r="V31" s="93"/>
    </row>
    <row r="32" spans="1:22" ht="21.75" customHeight="1" x14ac:dyDescent="0.2">
      <c r="A32" s="81"/>
      <c r="B32" s="117">
        <v>0</v>
      </c>
      <c r="C32" s="80" t="s">
        <v>24</v>
      </c>
      <c r="D32" s="116"/>
      <c r="E32" s="104">
        <v>902</v>
      </c>
      <c r="F32" s="103">
        <v>501</v>
      </c>
      <c r="G32" s="102">
        <v>202151000</v>
      </c>
      <c r="H32" s="115">
        <v>30100</v>
      </c>
      <c r="I32" s="86">
        <v>14282500</v>
      </c>
      <c r="J32" s="108">
        <v>0</v>
      </c>
      <c r="K32" s="75">
        <v>0</v>
      </c>
      <c r="L32" s="75">
        <v>0</v>
      </c>
      <c r="M32" s="75">
        <v>2400000</v>
      </c>
      <c r="N32" s="75">
        <v>6750000</v>
      </c>
      <c r="O32" s="75">
        <v>3178112</v>
      </c>
      <c r="P32" s="98">
        <v>1954388</v>
      </c>
      <c r="Q32" s="98">
        <v>0</v>
      </c>
      <c r="R32" s="98">
        <v>0</v>
      </c>
      <c r="S32" s="98">
        <v>0</v>
      </c>
      <c r="T32" s="98">
        <v>0</v>
      </c>
      <c r="U32" s="75">
        <v>0</v>
      </c>
      <c r="V32" s="93"/>
    </row>
    <row r="33" spans="1:22" ht="21.75" customHeight="1" x14ac:dyDescent="0.2">
      <c r="A33" s="81"/>
      <c r="B33" s="117">
        <v>0</v>
      </c>
      <c r="C33" s="80" t="s">
        <v>24</v>
      </c>
      <c r="D33" s="116"/>
      <c r="E33" s="104">
        <v>902</v>
      </c>
      <c r="F33" s="103">
        <v>502</v>
      </c>
      <c r="G33" s="102">
        <v>1001001</v>
      </c>
      <c r="H33" s="115">
        <v>30100</v>
      </c>
      <c r="I33" s="86">
        <v>6008000</v>
      </c>
      <c r="J33" s="108">
        <v>0</v>
      </c>
      <c r="K33" s="75">
        <v>0</v>
      </c>
      <c r="L33" s="75">
        <v>0</v>
      </c>
      <c r="M33" s="75">
        <v>0</v>
      </c>
      <c r="N33" s="75">
        <v>523000</v>
      </c>
      <c r="O33" s="75">
        <v>0</v>
      </c>
      <c r="P33" s="98">
        <v>0</v>
      </c>
      <c r="Q33" s="98">
        <v>2900000</v>
      </c>
      <c r="R33" s="98">
        <v>1500000</v>
      </c>
      <c r="S33" s="98">
        <v>1085000</v>
      </c>
      <c r="T33" s="98">
        <v>0</v>
      </c>
      <c r="U33" s="75">
        <v>0</v>
      </c>
      <c r="V33" s="93"/>
    </row>
    <row r="34" spans="1:22" ht="21.75" customHeight="1" x14ac:dyDescent="0.2">
      <c r="A34" s="81"/>
      <c r="B34" s="117">
        <v>0</v>
      </c>
      <c r="C34" s="80" t="s">
        <v>24</v>
      </c>
      <c r="D34" s="116"/>
      <c r="E34" s="104">
        <v>902</v>
      </c>
      <c r="F34" s="103">
        <v>502</v>
      </c>
      <c r="G34" s="102">
        <v>150002101</v>
      </c>
      <c r="H34" s="115">
        <v>30100</v>
      </c>
      <c r="I34" s="86">
        <v>18000000</v>
      </c>
      <c r="J34" s="108">
        <v>0</v>
      </c>
      <c r="K34" s="75">
        <v>0</v>
      </c>
      <c r="L34" s="75">
        <v>3000000</v>
      </c>
      <c r="M34" s="75">
        <v>2000000</v>
      </c>
      <c r="N34" s="75">
        <v>2000000</v>
      </c>
      <c r="O34" s="75">
        <v>2000000</v>
      </c>
      <c r="P34" s="98">
        <v>2000000</v>
      </c>
      <c r="Q34" s="98">
        <v>2000000</v>
      </c>
      <c r="R34" s="98">
        <v>2000000</v>
      </c>
      <c r="S34" s="98">
        <v>3000000</v>
      </c>
      <c r="T34" s="98">
        <v>0</v>
      </c>
      <c r="U34" s="75">
        <v>0</v>
      </c>
      <c r="V34" s="93"/>
    </row>
    <row r="35" spans="1:22" ht="21.75" customHeight="1" x14ac:dyDescent="0.2">
      <c r="A35" s="81"/>
      <c r="B35" s="117">
        <v>0</v>
      </c>
      <c r="C35" s="80" t="s">
        <v>24</v>
      </c>
      <c r="D35" s="116"/>
      <c r="E35" s="104">
        <v>902</v>
      </c>
      <c r="F35" s="103">
        <v>505</v>
      </c>
      <c r="G35" s="102">
        <v>1001001</v>
      </c>
      <c r="H35" s="115">
        <v>30100</v>
      </c>
      <c r="I35" s="86">
        <v>27000</v>
      </c>
      <c r="J35" s="108">
        <v>0</v>
      </c>
      <c r="K35" s="75">
        <v>0</v>
      </c>
      <c r="L35" s="75">
        <v>0</v>
      </c>
      <c r="M35" s="75">
        <v>27000</v>
      </c>
      <c r="N35" s="75">
        <v>0</v>
      </c>
      <c r="O35" s="75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75">
        <v>0</v>
      </c>
      <c r="V35" s="93"/>
    </row>
    <row r="36" spans="1:22" ht="21.75" customHeight="1" x14ac:dyDescent="0.2">
      <c r="A36" s="81"/>
      <c r="B36" s="117">
        <v>0</v>
      </c>
      <c r="C36" s="80" t="s">
        <v>24</v>
      </c>
      <c r="D36" s="116"/>
      <c r="E36" s="104">
        <v>902</v>
      </c>
      <c r="F36" s="103">
        <v>701</v>
      </c>
      <c r="G36" s="102">
        <v>1001001</v>
      </c>
      <c r="H36" s="115">
        <v>30100</v>
      </c>
      <c r="I36" s="86">
        <v>1625000</v>
      </c>
      <c r="J36" s="108">
        <v>0</v>
      </c>
      <c r="K36" s="75">
        <v>0</v>
      </c>
      <c r="L36" s="75">
        <v>0</v>
      </c>
      <c r="M36" s="75">
        <v>0</v>
      </c>
      <c r="N36" s="75">
        <v>1625000</v>
      </c>
      <c r="O36" s="75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75">
        <v>0</v>
      </c>
      <c r="V36" s="93"/>
    </row>
    <row r="37" spans="1:22" ht="21.75" customHeight="1" x14ac:dyDescent="0.2">
      <c r="A37" s="81"/>
      <c r="B37" s="117">
        <v>0</v>
      </c>
      <c r="C37" s="80" t="s">
        <v>24</v>
      </c>
      <c r="D37" s="116"/>
      <c r="E37" s="104">
        <v>902</v>
      </c>
      <c r="F37" s="103">
        <v>705</v>
      </c>
      <c r="G37" s="102">
        <v>1001001</v>
      </c>
      <c r="H37" s="115">
        <v>30100</v>
      </c>
      <c r="I37" s="86">
        <v>8850</v>
      </c>
      <c r="J37" s="108">
        <v>0</v>
      </c>
      <c r="K37" s="75">
        <v>0</v>
      </c>
      <c r="L37" s="75">
        <v>0</v>
      </c>
      <c r="M37" s="75">
        <v>0</v>
      </c>
      <c r="N37" s="75">
        <v>8850</v>
      </c>
      <c r="O37" s="75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75">
        <v>0</v>
      </c>
      <c r="V37" s="93"/>
    </row>
    <row r="38" spans="1:22" ht="21.75" customHeight="1" x14ac:dyDescent="0.2">
      <c r="A38" s="81"/>
      <c r="B38" s="117">
        <v>0</v>
      </c>
      <c r="C38" s="80" t="s">
        <v>24</v>
      </c>
      <c r="D38" s="116"/>
      <c r="E38" s="104">
        <v>902</v>
      </c>
      <c r="F38" s="103">
        <v>705</v>
      </c>
      <c r="G38" s="102">
        <v>150002037</v>
      </c>
      <c r="H38" s="115">
        <v>30100</v>
      </c>
      <c r="I38" s="86">
        <v>129800</v>
      </c>
      <c r="J38" s="108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98">
        <v>66100</v>
      </c>
      <c r="Q38" s="98">
        <v>13000</v>
      </c>
      <c r="R38" s="98">
        <v>13000</v>
      </c>
      <c r="S38" s="98">
        <v>13000</v>
      </c>
      <c r="T38" s="98">
        <v>13000</v>
      </c>
      <c r="U38" s="75">
        <v>11700</v>
      </c>
      <c r="V38" s="93"/>
    </row>
    <row r="39" spans="1:22" ht="21.75" customHeight="1" x14ac:dyDescent="0.2">
      <c r="A39" s="81"/>
      <c r="B39" s="117">
        <v>0</v>
      </c>
      <c r="C39" s="80" t="s">
        <v>24</v>
      </c>
      <c r="D39" s="116"/>
      <c r="E39" s="104">
        <v>902</v>
      </c>
      <c r="F39" s="103">
        <v>707</v>
      </c>
      <c r="G39" s="102">
        <v>1001001</v>
      </c>
      <c r="H39" s="115">
        <v>30100</v>
      </c>
      <c r="I39" s="86">
        <v>558556.01</v>
      </c>
      <c r="J39" s="108">
        <v>60000</v>
      </c>
      <c r="K39" s="75">
        <v>60000</v>
      </c>
      <c r="L39" s="75">
        <v>60000</v>
      </c>
      <c r="M39" s="75">
        <v>60000</v>
      </c>
      <c r="N39" s="75">
        <v>50000</v>
      </c>
      <c r="O39" s="75">
        <v>50000</v>
      </c>
      <c r="P39" s="98">
        <v>50000</v>
      </c>
      <c r="Q39" s="98">
        <v>50000</v>
      </c>
      <c r="R39" s="98">
        <v>40000</v>
      </c>
      <c r="S39" s="98">
        <v>40000</v>
      </c>
      <c r="T39" s="98">
        <v>38556.01</v>
      </c>
      <c r="U39" s="75">
        <v>0</v>
      </c>
      <c r="V39" s="93"/>
    </row>
    <row r="40" spans="1:22" ht="21.75" customHeight="1" x14ac:dyDescent="0.2">
      <c r="A40" s="81"/>
      <c r="B40" s="117">
        <v>0</v>
      </c>
      <c r="C40" s="80" t="s">
        <v>24</v>
      </c>
      <c r="D40" s="116"/>
      <c r="E40" s="104">
        <v>902</v>
      </c>
      <c r="F40" s="103">
        <v>707</v>
      </c>
      <c r="G40" s="102">
        <v>150003021</v>
      </c>
      <c r="H40" s="115">
        <v>30100</v>
      </c>
      <c r="I40" s="86">
        <v>120000</v>
      </c>
      <c r="J40" s="108">
        <v>0</v>
      </c>
      <c r="K40" s="75">
        <v>0</v>
      </c>
      <c r="L40" s="75">
        <v>0</v>
      </c>
      <c r="M40" s="75">
        <v>120000</v>
      </c>
      <c r="N40" s="75">
        <v>0</v>
      </c>
      <c r="O40" s="75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75">
        <v>0</v>
      </c>
      <c r="V40" s="93"/>
    </row>
    <row r="41" spans="1:22" ht="21.75" customHeight="1" x14ac:dyDescent="0.2">
      <c r="A41" s="81"/>
      <c r="B41" s="117">
        <v>0</v>
      </c>
      <c r="C41" s="80" t="s">
        <v>24</v>
      </c>
      <c r="D41" s="116"/>
      <c r="E41" s="104">
        <v>902</v>
      </c>
      <c r="F41" s="103">
        <v>901</v>
      </c>
      <c r="G41" s="102">
        <v>1001001</v>
      </c>
      <c r="H41" s="115">
        <v>30100</v>
      </c>
      <c r="I41" s="86">
        <v>9885000</v>
      </c>
      <c r="J41" s="108">
        <v>0</v>
      </c>
      <c r="K41" s="75">
        <v>0</v>
      </c>
      <c r="L41" s="75">
        <v>0</v>
      </c>
      <c r="M41" s="75">
        <v>0</v>
      </c>
      <c r="N41" s="75">
        <v>1012000</v>
      </c>
      <c r="O41" s="75">
        <v>103500</v>
      </c>
      <c r="P41" s="98">
        <v>663500</v>
      </c>
      <c r="Q41" s="98">
        <v>63500</v>
      </c>
      <c r="R41" s="98">
        <v>63500</v>
      </c>
      <c r="S41" s="98">
        <v>2326000</v>
      </c>
      <c r="T41" s="98">
        <v>326000</v>
      </c>
      <c r="U41" s="75">
        <v>5327000</v>
      </c>
      <c r="V41" s="93"/>
    </row>
    <row r="42" spans="1:22" ht="21.75" customHeight="1" x14ac:dyDescent="0.2">
      <c r="A42" s="81"/>
      <c r="B42" s="117">
        <v>0</v>
      </c>
      <c r="C42" s="80" t="s">
        <v>24</v>
      </c>
      <c r="D42" s="116"/>
      <c r="E42" s="104">
        <v>902</v>
      </c>
      <c r="F42" s="103">
        <v>901</v>
      </c>
      <c r="G42" s="102">
        <v>150003014</v>
      </c>
      <c r="H42" s="115">
        <v>30100</v>
      </c>
      <c r="I42" s="86">
        <v>32326200</v>
      </c>
      <c r="J42" s="108">
        <v>2262834</v>
      </c>
      <c r="K42" s="75">
        <v>2262834</v>
      </c>
      <c r="L42" s="75">
        <v>2586096</v>
      </c>
      <c r="M42" s="75">
        <v>2586096</v>
      </c>
      <c r="N42" s="75">
        <v>2586096</v>
      </c>
      <c r="O42" s="75">
        <v>2586096</v>
      </c>
      <c r="P42" s="98">
        <v>2909358</v>
      </c>
      <c r="Q42" s="98">
        <v>2586096</v>
      </c>
      <c r="R42" s="98">
        <v>2909358</v>
      </c>
      <c r="S42" s="98">
        <v>2909358</v>
      </c>
      <c r="T42" s="98">
        <v>2909358</v>
      </c>
      <c r="U42" s="75">
        <v>3232620</v>
      </c>
      <c r="V42" s="93"/>
    </row>
    <row r="43" spans="1:22" ht="21.75" customHeight="1" x14ac:dyDescent="0.2">
      <c r="A43" s="81"/>
      <c r="B43" s="117">
        <v>0</v>
      </c>
      <c r="C43" s="80" t="s">
        <v>24</v>
      </c>
      <c r="D43" s="116"/>
      <c r="E43" s="104">
        <v>902</v>
      </c>
      <c r="F43" s="103">
        <v>902</v>
      </c>
      <c r="G43" s="102">
        <v>1001001</v>
      </c>
      <c r="H43" s="115">
        <v>30100</v>
      </c>
      <c r="I43" s="86">
        <v>970000</v>
      </c>
      <c r="J43" s="108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98">
        <v>0</v>
      </c>
      <c r="Q43" s="98">
        <v>0</v>
      </c>
      <c r="R43" s="98">
        <v>0</v>
      </c>
      <c r="S43" s="98">
        <v>200000</v>
      </c>
      <c r="T43" s="98">
        <v>0</v>
      </c>
      <c r="U43" s="75">
        <v>770000</v>
      </c>
      <c r="V43" s="93"/>
    </row>
    <row r="44" spans="1:22" ht="21.75" customHeight="1" x14ac:dyDescent="0.2">
      <c r="A44" s="81"/>
      <c r="B44" s="117">
        <v>0</v>
      </c>
      <c r="C44" s="80" t="s">
        <v>24</v>
      </c>
      <c r="D44" s="116"/>
      <c r="E44" s="104">
        <v>902</v>
      </c>
      <c r="F44" s="103">
        <v>902</v>
      </c>
      <c r="G44" s="102">
        <v>150003016</v>
      </c>
      <c r="H44" s="115">
        <v>30100</v>
      </c>
      <c r="I44" s="86">
        <v>1579300</v>
      </c>
      <c r="J44" s="108">
        <v>110551</v>
      </c>
      <c r="K44" s="75">
        <v>110551</v>
      </c>
      <c r="L44" s="75">
        <v>126344</v>
      </c>
      <c r="M44" s="75">
        <v>126344</v>
      </c>
      <c r="N44" s="75">
        <v>126344</v>
      </c>
      <c r="O44" s="75">
        <v>126344</v>
      </c>
      <c r="P44" s="98">
        <v>142137</v>
      </c>
      <c r="Q44" s="98">
        <v>126344</v>
      </c>
      <c r="R44" s="98">
        <v>142137</v>
      </c>
      <c r="S44" s="98">
        <v>142137</v>
      </c>
      <c r="T44" s="98">
        <v>142137</v>
      </c>
      <c r="U44" s="75">
        <v>157930</v>
      </c>
      <c r="V44" s="93"/>
    </row>
    <row r="45" spans="1:22" ht="21.75" customHeight="1" x14ac:dyDescent="0.2">
      <c r="A45" s="81"/>
      <c r="B45" s="117">
        <v>0</v>
      </c>
      <c r="C45" s="80" t="s">
        <v>24</v>
      </c>
      <c r="D45" s="116"/>
      <c r="E45" s="104">
        <v>902</v>
      </c>
      <c r="F45" s="103">
        <v>902</v>
      </c>
      <c r="G45" s="102">
        <v>150003017</v>
      </c>
      <c r="H45" s="115">
        <v>30100</v>
      </c>
      <c r="I45" s="86">
        <v>53756600</v>
      </c>
      <c r="J45" s="108">
        <v>3517262</v>
      </c>
      <c r="K45" s="75">
        <v>3517262</v>
      </c>
      <c r="L45" s="75">
        <v>4019728</v>
      </c>
      <c r="M45" s="75">
        <v>4019728</v>
      </c>
      <c r="N45" s="75">
        <v>4019728</v>
      </c>
      <c r="O45" s="75">
        <v>4019728</v>
      </c>
      <c r="P45" s="98">
        <v>4522194</v>
      </c>
      <c r="Q45" s="98">
        <v>4721728</v>
      </c>
      <c r="R45" s="98">
        <v>5224194</v>
      </c>
      <c r="S45" s="98">
        <v>5224194</v>
      </c>
      <c r="T45" s="98">
        <v>5224194</v>
      </c>
      <c r="U45" s="75">
        <v>5726660</v>
      </c>
      <c r="V45" s="93"/>
    </row>
    <row r="46" spans="1:22" ht="21.75" customHeight="1" x14ac:dyDescent="0.2">
      <c r="A46" s="81"/>
      <c r="B46" s="117">
        <v>0</v>
      </c>
      <c r="C46" s="80" t="s">
        <v>24</v>
      </c>
      <c r="D46" s="116"/>
      <c r="E46" s="104">
        <v>902</v>
      </c>
      <c r="F46" s="103">
        <v>902</v>
      </c>
      <c r="G46" s="102">
        <v>150003045</v>
      </c>
      <c r="H46" s="115">
        <v>30100</v>
      </c>
      <c r="I46" s="86">
        <v>8260000</v>
      </c>
      <c r="J46" s="108">
        <v>0</v>
      </c>
      <c r="K46" s="75">
        <v>0</v>
      </c>
      <c r="L46" s="75">
        <v>0</v>
      </c>
      <c r="M46" s="75">
        <v>0</v>
      </c>
      <c r="N46" s="75">
        <v>1835554</v>
      </c>
      <c r="O46" s="75">
        <v>917777</v>
      </c>
      <c r="P46" s="98">
        <v>917777</v>
      </c>
      <c r="Q46" s="98">
        <v>917777</v>
      </c>
      <c r="R46" s="98">
        <v>917777</v>
      </c>
      <c r="S46" s="98">
        <v>917777</v>
      </c>
      <c r="T46" s="98">
        <v>917777</v>
      </c>
      <c r="U46" s="75">
        <v>917784</v>
      </c>
      <c r="V46" s="93"/>
    </row>
    <row r="47" spans="1:22" ht="21.75" customHeight="1" x14ac:dyDescent="0.2">
      <c r="A47" s="81"/>
      <c r="B47" s="117">
        <v>0</v>
      </c>
      <c r="C47" s="80" t="s">
        <v>24</v>
      </c>
      <c r="D47" s="116"/>
      <c r="E47" s="104">
        <v>902</v>
      </c>
      <c r="F47" s="103">
        <v>905</v>
      </c>
      <c r="G47" s="102">
        <v>1001001</v>
      </c>
      <c r="H47" s="115">
        <v>30100</v>
      </c>
      <c r="I47" s="86">
        <v>12125600</v>
      </c>
      <c r="J47" s="108">
        <v>0</v>
      </c>
      <c r="K47" s="75">
        <v>300000</v>
      </c>
      <c r="L47" s="75">
        <v>70300</v>
      </c>
      <c r="M47" s="75">
        <v>1310400</v>
      </c>
      <c r="N47" s="75">
        <v>1000000</v>
      </c>
      <c r="O47" s="75">
        <v>1000000</v>
      </c>
      <c r="P47" s="98">
        <v>2244900</v>
      </c>
      <c r="Q47" s="98">
        <v>0</v>
      </c>
      <c r="R47" s="98">
        <v>500000</v>
      </c>
      <c r="S47" s="98">
        <v>1500000</v>
      </c>
      <c r="T47" s="98">
        <v>1000000</v>
      </c>
      <c r="U47" s="75">
        <v>3200000</v>
      </c>
      <c r="V47" s="93"/>
    </row>
    <row r="48" spans="1:22" ht="21.75" customHeight="1" x14ac:dyDescent="0.2">
      <c r="A48" s="81"/>
      <c r="B48" s="117">
        <v>0</v>
      </c>
      <c r="C48" s="80" t="s">
        <v>24</v>
      </c>
      <c r="D48" s="116"/>
      <c r="E48" s="104">
        <v>902</v>
      </c>
      <c r="F48" s="103">
        <v>905</v>
      </c>
      <c r="G48" s="102">
        <v>150002106</v>
      </c>
      <c r="H48" s="115">
        <v>30100</v>
      </c>
      <c r="I48" s="86">
        <v>1085000</v>
      </c>
      <c r="J48" s="108">
        <v>0</v>
      </c>
      <c r="K48" s="75">
        <v>0</v>
      </c>
      <c r="L48" s="75">
        <v>0</v>
      </c>
      <c r="M48" s="75">
        <v>0</v>
      </c>
      <c r="N48" s="75">
        <v>500000</v>
      </c>
      <c r="O48" s="75">
        <v>585000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75">
        <v>0</v>
      </c>
      <c r="V48" s="93"/>
    </row>
    <row r="49" spans="1:22" ht="21.75" customHeight="1" x14ac:dyDescent="0.2">
      <c r="A49" s="81"/>
      <c r="B49" s="117">
        <v>0</v>
      </c>
      <c r="C49" s="80" t="s">
        <v>24</v>
      </c>
      <c r="D49" s="116"/>
      <c r="E49" s="104">
        <v>902</v>
      </c>
      <c r="F49" s="103">
        <v>905</v>
      </c>
      <c r="G49" s="102">
        <v>150002129</v>
      </c>
      <c r="H49" s="115">
        <v>30100</v>
      </c>
      <c r="I49" s="86">
        <v>65019300</v>
      </c>
      <c r="J49" s="108">
        <v>0</v>
      </c>
      <c r="K49" s="75">
        <v>54170000</v>
      </c>
      <c r="L49" s="75">
        <v>0</v>
      </c>
      <c r="M49" s="75">
        <v>10849300</v>
      </c>
      <c r="N49" s="75">
        <v>0</v>
      </c>
      <c r="O49" s="75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75">
        <v>0</v>
      </c>
      <c r="V49" s="93"/>
    </row>
    <row r="50" spans="1:22" ht="21.75" customHeight="1" x14ac:dyDescent="0.2">
      <c r="A50" s="81"/>
      <c r="B50" s="117">
        <v>0</v>
      </c>
      <c r="C50" s="80" t="s">
        <v>24</v>
      </c>
      <c r="D50" s="116"/>
      <c r="E50" s="104">
        <v>902</v>
      </c>
      <c r="F50" s="103">
        <v>909</v>
      </c>
      <c r="G50" s="102">
        <v>1001001</v>
      </c>
      <c r="H50" s="115">
        <v>30100</v>
      </c>
      <c r="I50" s="86">
        <v>120000</v>
      </c>
      <c r="J50" s="108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98">
        <v>120000</v>
      </c>
      <c r="Q50" s="98">
        <v>0</v>
      </c>
      <c r="R50" s="98">
        <v>0</v>
      </c>
      <c r="S50" s="98">
        <v>0</v>
      </c>
      <c r="T50" s="98">
        <v>0</v>
      </c>
      <c r="U50" s="75">
        <v>0</v>
      </c>
      <c r="V50" s="93"/>
    </row>
    <row r="51" spans="1:22" ht="21.75" customHeight="1" x14ac:dyDescent="0.2">
      <c r="A51" s="81"/>
      <c r="B51" s="117">
        <v>0</v>
      </c>
      <c r="C51" s="80" t="s">
        <v>24</v>
      </c>
      <c r="D51" s="116"/>
      <c r="E51" s="104">
        <v>902</v>
      </c>
      <c r="F51" s="103">
        <v>909</v>
      </c>
      <c r="G51" s="102">
        <v>150003035</v>
      </c>
      <c r="H51" s="115">
        <v>30100</v>
      </c>
      <c r="I51" s="86">
        <v>500000</v>
      </c>
      <c r="J51" s="108">
        <v>15000</v>
      </c>
      <c r="K51" s="75">
        <v>20000</v>
      </c>
      <c r="L51" s="75">
        <v>30000</v>
      </c>
      <c r="M51" s="75">
        <v>45000</v>
      </c>
      <c r="N51" s="75">
        <v>45000</v>
      </c>
      <c r="O51" s="75">
        <v>55000</v>
      </c>
      <c r="P51" s="98">
        <v>45000</v>
      </c>
      <c r="Q51" s="98">
        <v>50000</v>
      </c>
      <c r="R51" s="98">
        <v>50000</v>
      </c>
      <c r="S51" s="98">
        <v>50000</v>
      </c>
      <c r="T51" s="98">
        <v>50000</v>
      </c>
      <c r="U51" s="75">
        <v>45000</v>
      </c>
      <c r="V51" s="93"/>
    </row>
    <row r="52" spans="1:22" ht="21.75" customHeight="1" x14ac:dyDescent="0.2">
      <c r="A52" s="81"/>
      <c r="B52" s="117">
        <v>0</v>
      </c>
      <c r="C52" s="80" t="s">
        <v>24</v>
      </c>
      <c r="D52" s="116"/>
      <c r="E52" s="104">
        <v>902</v>
      </c>
      <c r="F52" s="103">
        <v>1001</v>
      </c>
      <c r="G52" s="102">
        <v>1001001</v>
      </c>
      <c r="H52" s="115">
        <v>30100</v>
      </c>
      <c r="I52" s="86">
        <v>2119608.29</v>
      </c>
      <c r="J52" s="108">
        <v>150000</v>
      </c>
      <c r="K52" s="75">
        <v>150000</v>
      </c>
      <c r="L52" s="75">
        <v>39000</v>
      </c>
      <c r="M52" s="75">
        <v>261000</v>
      </c>
      <c r="N52" s="75">
        <v>150000</v>
      </c>
      <c r="O52" s="75">
        <v>150000</v>
      </c>
      <c r="P52" s="98">
        <v>150000</v>
      </c>
      <c r="Q52" s="98">
        <v>180000</v>
      </c>
      <c r="R52" s="98">
        <v>180000</v>
      </c>
      <c r="S52" s="98">
        <v>177000</v>
      </c>
      <c r="T52" s="98">
        <v>498608.29</v>
      </c>
      <c r="U52" s="75">
        <v>34000</v>
      </c>
      <c r="V52" s="93"/>
    </row>
    <row r="53" spans="1:22" ht="21.75" customHeight="1" x14ac:dyDescent="0.2">
      <c r="A53" s="81"/>
      <c r="B53" s="117">
        <v>0</v>
      </c>
      <c r="C53" s="80" t="s">
        <v>24</v>
      </c>
      <c r="D53" s="116"/>
      <c r="E53" s="104">
        <v>902</v>
      </c>
      <c r="F53" s="103">
        <v>1003</v>
      </c>
      <c r="G53" s="102">
        <v>150003022</v>
      </c>
      <c r="H53" s="115">
        <v>30100</v>
      </c>
      <c r="I53" s="86">
        <v>5200</v>
      </c>
      <c r="J53" s="108">
        <v>0</v>
      </c>
      <c r="K53" s="75">
        <v>0</v>
      </c>
      <c r="L53" s="75">
        <v>0</v>
      </c>
      <c r="M53" s="75">
        <v>0</v>
      </c>
      <c r="N53" s="75">
        <v>0</v>
      </c>
      <c r="O53" s="75">
        <v>5200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75">
        <v>0</v>
      </c>
      <c r="V53" s="93"/>
    </row>
    <row r="54" spans="1:22" ht="21.75" customHeight="1" x14ac:dyDescent="0.2">
      <c r="A54" s="81"/>
      <c r="B54" s="117">
        <v>0</v>
      </c>
      <c r="C54" s="80" t="s">
        <v>24</v>
      </c>
      <c r="D54" s="116"/>
      <c r="E54" s="104">
        <v>902</v>
      </c>
      <c r="F54" s="103">
        <v>1004</v>
      </c>
      <c r="G54" s="102">
        <v>150003023</v>
      </c>
      <c r="H54" s="115">
        <v>30100</v>
      </c>
      <c r="I54" s="86">
        <v>30763100</v>
      </c>
      <c r="J54" s="108">
        <v>2779038</v>
      </c>
      <c r="K54" s="75">
        <v>2779038</v>
      </c>
      <c r="L54" s="75">
        <v>2470256</v>
      </c>
      <c r="M54" s="75">
        <v>2470256</v>
      </c>
      <c r="N54" s="75">
        <v>2470256</v>
      </c>
      <c r="O54" s="75">
        <v>2161475</v>
      </c>
      <c r="P54" s="98">
        <v>2545481</v>
      </c>
      <c r="Q54" s="98">
        <v>2799400</v>
      </c>
      <c r="R54" s="98">
        <v>2589400</v>
      </c>
      <c r="S54" s="98">
        <v>3396602</v>
      </c>
      <c r="T54" s="98">
        <v>3396602</v>
      </c>
      <c r="U54" s="75">
        <v>905296</v>
      </c>
      <c r="V54" s="93"/>
    </row>
    <row r="55" spans="1:22" ht="21.75" customHeight="1" x14ac:dyDescent="0.2">
      <c r="A55" s="81"/>
      <c r="B55" s="117">
        <v>0</v>
      </c>
      <c r="C55" s="80" t="s">
        <v>24</v>
      </c>
      <c r="D55" s="116"/>
      <c r="E55" s="104">
        <v>902</v>
      </c>
      <c r="F55" s="103">
        <v>1004</v>
      </c>
      <c r="G55" s="102">
        <v>150003024</v>
      </c>
      <c r="H55" s="115">
        <v>30100</v>
      </c>
      <c r="I55" s="86">
        <v>25318300</v>
      </c>
      <c r="J55" s="108">
        <v>2314650</v>
      </c>
      <c r="K55" s="75">
        <v>2314650</v>
      </c>
      <c r="L55" s="75">
        <v>2057464</v>
      </c>
      <c r="M55" s="75">
        <v>2057464</v>
      </c>
      <c r="N55" s="75">
        <v>2057464</v>
      </c>
      <c r="O55" s="75">
        <v>1800281</v>
      </c>
      <c r="P55" s="98">
        <v>2057464</v>
      </c>
      <c r="Q55" s="98">
        <v>2057464</v>
      </c>
      <c r="R55" s="98">
        <v>2208199</v>
      </c>
      <c r="S55" s="98">
        <v>2829013</v>
      </c>
      <c r="T55" s="98">
        <v>2829013</v>
      </c>
      <c r="U55" s="75">
        <v>735174</v>
      </c>
      <c r="V55" s="93"/>
    </row>
    <row r="56" spans="1:22" ht="21.75" customHeight="1" x14ac:dyDescent="0.2">
      <c r="A56" s="81"/>
      <c r="B56" s="117">
        <v>0</v>
      </c>
      <c r="C56" s="80" t="s">
        <v>24</v>
      </c>
      <c r="D56" s="116"/>
      <c r="E56" s="104">
        <v>902</v>
      </c>
      <c r="F56" s="103">
        <v>1004</v>
      </c>
      <c r="G56" s="102">
        <v>150003026</v>
      </c>
      <c r="H56" s="115">
        <v>30100</v>
      </c>
      <c r="I56" s="86">
        <v>0</v>
      </c>
      <c r="J56" s="108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75">
        <v>0</v>
      </c>
      <c r="V56" s="93"/>
    </row>
    <row r="57" spans="1:22" ht="21.75" customHeight="1" x14ac:dyDescent="0.2">
      <c r="A57" s="81"/>
      <c r="B57" s="117">
        <v>0</v>
      </c>
      <c r="C57" s="80" t="s">
        <v>24</v>
      </c>
      <c r="D57" s="116"/>
      <c r="E57" s="104">
        <v>902</v>
      </c>
      <c r="F57" s="103">
        <v>1004</v>
      </c>
      <c r="G57" s="102">
        <v>150003027</v>
      </c>
      <c r="H57" s="115">
        <v>30100</v>
      </c>
      <c r="I57" s="86">
        <v>0</v>
      </c>
      <c r="J57" s="108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75">
        <v>0</v>
      </c>
      <c r="V57" s="93"/>
    </row>
    <row r="58" spans="1:22" ht="21.75" customHeight="1" x14ac:dyDescent="0.2">
      <c r="A58" s="81"/>
      <c r="B58" s="106">
        <v>0</v>
      </c>
      <c r="C58" s="89" t="s">
        <v>24</v>
      </c>
      <c r="D58" s="105"/>
      <c r="E58" s="104">
        <v>902</v>
      </c>
      <c r="F58" s="103">
        <v>1006</v>
      </c>
      <c r="G58" s="102">
        <v>1001001</v>
      </c>
      <c r="H58" s="101">
        <v>30100</v>
      </c>
      <c r="I58" s="100">
        <v>690000</v>
      </c>
      <c r="J58" s="99">
        <v>0</v>
      </c>
      <c r="K58" s="87">
        <v>0</v>
      </c>
      <c r="L58" s="87">
        <v>172500</v>
      </c>
      <c r="M58" s="87">
        <v>0</v>
      </c>
      <c r="N58" s="87">
        <v>0</v>
      </c>
      <c r="O58" s="87">
        <v>172500</v>
      </c>
      <c r="P58" s="14">
        <v>0</v>
      </c>
      <c r="Q58" s="14">
        <v>0</v>
      </c>
      <c r="R58" s="14">
        <v>172500</v>
      </c>
      <c r="S58" s="14">
        <v>0</v>
      </c>
      <c r="T58" s="14">
        <v>0</v>
      </c>
      <c r="U58" s="87">
        <v>172500</v>
      </c>
      <c r="V58" s="93"/>
    </row>
    <row r="59" spans="1:22" ht="32.25" customHeight="1" x14ac:dyDescent="0.2">
      <c r="A59" s="81"/>
      <c r="B59" s="151" t="s">
        <v>22</v>
      </c>
      <c r="C59" s="151"/>
      <c r="D59" s="152"/>
      <c r="E59" s="97">
        <v>905</v>
      </c>
      <c r="F59" s="96"/>
      <c r="G59" s="95"/>
      <c r="H59" s="94">
        <v>30100</v>
      </c>
      <c r="I59" s="21">
        <v>40829800</v>
      </c>
      <c r="J59" s="21">
        <v>1200000</v>
      </c>
      <c r="K59" s="21">
        <v>1200000</v>
      </c>
      <c r="L59" s="20">
        <v>7545325</v>
      </c>
      <c r="M59" s="21">
        <v>3719078</v>
      </c>
      <c r="N59" s="21">
        <v>3715078</v>
      </c>
      <c r="O59" s="20">
        <v>2515169</v>
      </c>
      <c r="P59" s="21">
        <v>3719078</v>
      </c>
      <c r="Q59" s="21">
        <v>3715078</v>
      </c>
      <c r="R59" s="20">
        <v>3715169</v>
      </c>
      <c r="S59" s="21">
        <v>3717078</v>
      </c>
      <c r="T59" s="21">
        <v>6068747</v>
      </c>
      <c r="U59" s="20">
        <v>0</v>
      </c>
      <c r="V59" s="93"/>
    </row>
    <row r="60" spans="1:22" ht="21.75" customHeight="1" x14ac:dyDescent="0.2">
      <c r="A60" s="81"/>
      <c r="B60" s="114">
        <v>0</v>
      </c>
      <c r="C60" s="85" t="s">
        <v>20</v>
      </c>
      <c r="D60" s="113"/>
      <c r="E60" s="112">
        <v>905</v>
      </c>
      <c r="F60" s="111">
        <v>106</v>
      </c>
      <c r="G60" s="110">
        <v>1001001</v>
      </c>
      <c r="H60" s="109">
        <v>30100</v>
      </c>
      <c r="I60" s="108">
        <v>13038500</v>
      </c>
      <c r="J60" s="108">
        <v>1200000</v>
      </c>
      <c r="K60" s="76">
        <v>1200000</v>
      </c>
      <c r="L60" s="76">
        <v>600000</v>
      </c>
      <c r="M60" s="76">
        <v>1400000</v>
      </c>
      <c r="N60" s="76">
        <v>1400000</v>
      </c>
      <c r="O60" s="76">
        <v>200000</v>
      </c>
      <c r="P60" s="107">
        <v>1400000</v>
      </c>
      <c r="Q60" s="107">
        <v>1400000</v>
      </c>
      <c r="R60" s="107">
        <v>1400000</v>
      </c>
      <c r="S60" s="107">
        <v>1400000</v>
      </c>
      <c r="T60" s="107">
        <v>1438500</v>
      </c>
      <c r="U60" s="76">
        <v>0</v>
      </c>
      <c r="V60" s="93"/>
    </row>
    <row r="61" spans="1:22" ht="21.75" customHeight="1" x14ac:dyDescent="0.2">
      <c r="A61" s="81"/>
      <c r="B61" s="117">
        <v>0</v>
      </c>
      <c r="C61" s="80" t="s">
        <v>20</v>
      </c>
      <c r="D61" s="116"/>
      <c r="E61" s="104">
        <v>905</v>
      </c>
      <c r="F61" s="103">
        <v>1301</v>
      </c>
      <c r="G61" s="102">
        <v>1001001</v>
      </c>
      <c r="H61" s="115">
        <v>30100</v>
      </c>
      <c r="I61" s="86">
        <v>10000</v>
      </c>
      <c r="J61" s="108">
        <v>0</v>
      </c>
      <c r="K61" s="75">
        <v>0</v>
      </c>
      <c r="L61" s="75">
        <v>0</v>
      </c>
      <c r="M61" s="75">
        <v>4000</v>
      </c>
      <c r="N61" s="75">
        <v>0</v>
      </c>
      <c r="O61" s="75">
        <v>0</v>
      </c>
      <c r="P61" s="98">
        <v>4000</v>
      </c>
      <c r="Q61" s="98">
        <v>0</v>
      </c>
      <c r="R61" s="98">
        <v>0</v>
      </c>
      <c r="S61" s="98">
        <v>2000</v>
      </c>
      <c r="T61" s="98">
        <v>0</v>
      </c>
      <c r="U61" s="75">
        <v>0</v>
      </c>
      <c r="V61" s="93"/>
    </row>
    <row r="62" spans="1:22" ht="21.75" customHeight="1" x14ac:dyDescent="0.2">
      <c r="A62" s="81"/>
      <c r="B62" s="117">
        <v>0</v>
      </c>
      <c r="C62" s="80" t="s">
        <v>20</v>
      </c>
      <c r="D62" s="116"/>
      <c r="E62" s="104">
        <v>905</v>
      </c>
      <c r="F62" s="103">
        <v>1401</v>
      </c>
      <c r="G62" s="102">
        <v>1001001</v>
      </c>
      <c r="H62" s="115">
        <v>30100</v>
      </c>
      <c r="I62" s="86">
        <v>1670000</v>
      </c>
      <c r="J62" s="108">
        <v>0</v>
      </c>
      <c r="K62" s="75">
        <v>0</v>
      </c>
      <c r="L62" s="75">
        <v>417500</v>
      </c>
      <c r="M62" s="75">
        <v>139150</v>
      </c>
      <c r="N62" s="75">
        <v>139150</v>
      </c>
      <c r="O62" s="75">
        <v>139200</v>
      </c>
      <c r="P62" s="98">
        <v>139150</v>
      </c>
      <c r="Q62" s="98">
        <v>139150</v>
      </c>
      <c r="R62" s="98">
        <v>139200</v>
      </c>
      <c r="S62" s="98">
        <v>139150</v>
      </c>
      <c r="T62" s="98">
        <v>278350</v>
      </c>
      <c r="U62" s="75">
        <v>0</v>
      </c>
      <c r="V62" s="93"/>
    </row>
    <row r="63" spans="1:22" ht="21.75" customHeight="1" x14ac:dyDescent="0.2">
      <c r="A63" s="81"/>
      <c r="B63" s="106">
        <v>0</v>
      </c>
      <c r="C63" s="89" t="s">
        <v>20</v>
      </c>
      <c r="D63" s="105"/>
      <c r="E63" s="104">
        <v>905</v>
      </c>
      <c r="F63" s="103">
        <v>1401</v>
      </c>
      <c r="G63" s="102">
        <v>150002001</v>
      </c>
      <c r="H63" s="101">
        <v>30100</v>
      </c>
      <c r="I63" s="100">
        <v>26111300</v>
      </c>
      <c r="J63" s="99">
        <v>0</v>
      </c>
      <c r="K63" s="87">
        <v>0</v>
      </c>
      <c r="L63" s="87">
        <v>6527825</v>
      </c>
      <c r="M63" s="87">
        <v>2175928</v>
      </c>
      <c r="N63" s="87">
        <v>2175928</v>
      </c>
      <c r="O63" s="87">
        <v>2175969</v>
      </c>
      <c r="P63" s="14">
        <v>2175928</v>
      </c>
      <c r="Q63" s="14">
        <v>2175928</v>
      </c>
      <c r="R63" s="14">
        <v>2175969</v>
      </c>
      <c r="S63" s="14">
        <v>2175928</v>
      </c>
      <c r="T63" s="14">
        <v>4351897</v>
      </c>
      <c r="U63" s="87">
        <v>0</v>
      </c>
      <c r="V63" s="93"/>
    </row>
    <row r="64" spans="1:22" ht="21.75" customHeight="1" x14ac:dyDescent="0.2">
      <c r="A64" s="81"/>
      <c r="B64" s="151" t="s">
        <v>18</v>
      </c>
      <c r="C64" s="151"/>
      <c r="D64" s="152"/>
      <c r="E64" s="97">
        <v>910</v>
      </c>
      <c r="F64" s="96"/>
      <c r="G64" s="95"/>
      <c r="H64" s="94">
        <v>30100</v>
      </c>
      <c r="I64" s="21">
        <v>1500000</v>
      </c>
      <c r="J64" s="21">
        <v>80000</v>
      </c>
      <c r="K64" s="21">
        <v>85000</v>
      </c>
      <c r="L64" s="20">
        <v>125000</v>
      </c>
      <c r="M64" s="21">
        <v>125000</v>
      </c>
      <c r="N64" s="21">
        <v>125000</v>
      </c>
      <c r="O64" s="20">
        <v>125000</v>
      </c>
      <c r="P64" s="21">
        <v>125000</v>
      </c>
      <c r="Q64" s="21">
        <v>125000</v>
      </c>
      <c r="R64" s="20">
        <v>125000</v>
      </c>
      <c r="S64" s="21">
        <v>125000</v>
      </c>
      <c r="T64" s="21">
        <v>125000</v>
      </c>
      <c r="U64" s="20">
        <v>210000</v>
      </c>
      <c r="V64" s="93"/>
    </row>
    <row r="65" spans="1:22" ht="12.75" customHeight="1" x14ac:dyDescent="0.2">
      <c r="A65" s="81"/>
      <c r="B65" s="114">
        <v>0</v>
      </c>
      <c r="C65" s="85" t="s">
        <v>17</v>
      </c>
      <c r="D65" s="113"/>
      <c r="E65" s="112">
        <v>910</v>
      </c>
      <c r="F65" s="111">
        <v>106</v>
      </c>
      <c r="G65" s="110">
        <v>1001001</v>
      </c>
      <c r="H65" s="109">
        <v>30100</v>
      </c>
      <c r="I65" s="108">
        <v>750000</v>
      </c>
      <c r="J65" s="108">
        <v>80000</v>
      </c>
      <c r="K65" s="76">
        <v>85000</v>
      </c>
      <c r="L65" s="76">
        <v>125000</v>
      </c>
      <c r="M65" s="76">
        <v>37000</v>
      </c>
      <c r="N65" s="76">
        <v>37000</v>
      </c>
      <c r="O65" s="76">
        <v>37000</v>
      </c>
      <c r="P65" s="107">
        <v>37000</v>
      </c>
      <c r="Q65" s="107">
        <v>37000</v>
      </c>
      <c r="R65" s="107">
        <v>47500</v>
      </c>
      <c r="S65" s="107">
        <v>47500</v>
      </c>
      <c r="T65" s="107">
        <v>47500</v>
      </c>
      <c r="U65" s="76">
        <v>132500</v>
      </c>
      <c r="V65" s="93"/>
    </row>
    <row r="66" spans="1:22" ht="12.75" customHeight="1" x14ac:dyDescent="0.2">
      <c r="A66" s="81"/>
      <c r="B66" s="106">
        <v>0</v>
      </c>
      <c r="C66" s="89" t="s">
        <v>17</v>
      </c>
      <c r="D66" s="105"/>
      <c r="E66" s="104">
        <v>910</v>
      </c>
      <c r="F66" s="103">
        <v>106</v>
      </c>
      <c r="G66" s="102">
        <v>1001002</v>
      </c>
      <c r="H66" s="101">
        <v>30100</v>
      </c>
      <c r="I66" s="100">
        <v>750000</v>
      </c>
      <c r="J66" s="99">
        <v>0</v>
      </c>
      <c r="K66" s="87">
        <v>0</v>
      </c>
      <c r="L66" s="87">
        <v>0</v>
      </c>
      <c r="M66" s="87">
        <v>88000</v>
      </c>
      <c r="N66" s="87">
        <v>88000</v>
      </c>
      <c r="O66" s="87">
        <v>88000</v>
      </c>
      <c r="P66" s="14">
        <v>88000</v>
      </c>
      <c r="Q66" s="14">
        <v>88000</v>
      </c>
      <c r="R66" s="14">
        <v>77500</v>
      </c>
      <c r="S66" s="14">
        <v>77500</v>
      </c>
      <c r="T66" s="14">
        <v>77500</v>
      </c>
      <c r="U66" s="87">
        <v>77500</v>
      </c>
      <c r="V66" s="93"/>
    </row>
    <row r="67" spans="1:22" ht="12.75" customHeight="1" x14ac:dyDescent="0.2">
      <c r="A67" s="81"/>
      <c r="B67" s="151" t="s">
        <v>15</v>
      </c>
      <c r="C67" s="151"/>
      <c r="D67" s="152"/>
      <c r="E67" s="97">
        <v>925</v>
      </c>
      <c r="F67" s="96"/>
      <c r="G67" s="95"/>
      <c r="H67" s="94">
        <v>30100</v>
      </c>
      <c r="I67" s="21">
        <v>1016491709.71</v>
      </c>
      <c r="J67" s="21">
        <v>54477425</v>
      </c>
      <c r="K67" s="21">
        <v>60241848</v>
      </c>
      <c r="L67" s="20">
        <v>61692955</v>
      </c>
      <c r="M67" s="21">
        <v>66800759</v>
      </c>
      <c r="N67" s="21">
        <v>117663684</v>
      </c>
      <c r="O67" s="20">
        <v>278087963</v>
      </c>
      <c r="P67" s="21">
        <v>91013765.709999993</v>
      </c>
      <c r="Q67" s="21">
        <v>44829447</v>
      </c>
      <c r="R67" s="20">
        <v>52951347</v>
      </c>
      <c r="S67" s="21">
        <v>63888025.560000002</v>
      </c>
      <c r="T67" s="21">
        <v>70836639</v>
      </c>
      <c r="U67" s="20">
        <v>54007851.439999998</v>
      </c>
      <c r="V67" s="93"/>
    </row>
    <row r="68" spans="1:22" ht="12.75" customHeight="1" x14ac:dyDescent="0.2">
      <c r="A68" s="81"/>
      <c r="B68" s="114">
        <v>0</v>
      </c>
      <c r="C68" s="85" t="s">
        <v>12</v>
      </c>
      <c r="D68" s="113"/>
      <c r="E68" s="112">
        <v>925</v>
      </c>
      <c r="F68" s="111">
        <v>701</v>
      </c>
      <c r="G68" s="110">
        <v>1001001</v>
      </c>
      <c r="H68" s="109">
        <v>30100</v>
      </c>
      <c r="I68" s="108">
        <v>56120156.060000002</v>
      </c>
      <c r="J68" s="108">
        <v>2367540</v>
      </c>
      <c r="K68" s="76">
        <v>5120790</v>
      </c>
      <c r="L68" s="76">
        <v>5573110</v>
      </c>
      <c r="M68" s="76">
        <v>5202240</v>
      </c>
      <c r="N68" s="76">
        <v>13874170</v>
      </c>
      <c r="O68" s="76">
        <v>2419170</v>
      </c>
      <c r="P68" s="107">
        <v>5390910</v>
      </c>
      <c r="Q68" s="107">
        <v>2319320</v>
      </c>
      <c r="R68" s="107">
        <v>2319320</v>
      </c>
      <c r="S68" s="107">
        <v>4875010</v>
      </c>
      <c r="T68" s="107">
        <v>2624710</v>
      </c>
      <c r="U68" s="76">
        <v>4033866.06</v>
      </c>
      <c r="V68" s="93"/>
    </row>
    <row r="69" spans="1:22" ht="12.75" customHeight="1" x14ac:dyDescent="0.2">
      <c r="A69" s="81"/>
      <c r="B69" s="117">
        <v>0</v>
      </c>
      <c r="C69" s="80" t="s">
        <v>12</v>
      </c>
      <c r="D69" s="116"/>
      <c r="E69" s="104">
        <v>925</v>
      </c>
      <c r="F69" s="103">
        <v>701</v>
      </c>
      <c r="G69" s="102">
        <v>150002054</v>
      </c>
      <c r="H69" s="115">
        <v>30100</v>
      </c>
      <c r="I69" s="86">
        <v>1500000</v>
      </c>
      <c r="J69" s="108">
        <v>0</v>
      </c>
      <c r="K69" s="75">
        <v>0</v>
      </c>
      <c r="L69" s="75">
        <v>0</v>
      </c>
      <c r="M69" s="75">
        <v>1500000</v>
      </c>
      <c r="N69" s="75">
        <v>0</v>
      </c>
      <c r="O69" s="75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  <c r="U69" s="75">
        <v>0</v>
      </c>
      <c r="V69" s="93"/>
    </row>
    <row r="70" spans="1:22" ht="12.75" customHeight="1" x14ac:dyDescent="0.2">
      <c r="A70" s="81"/>
      <c r="B70" s="117">
        <v>0</v>
      </c>
      <c r="C70" s="80" t="s">
        <v>12</v>
      </c>
      <c r="D70" s="116"/>
      <c r="E70" s="104">
        <v>925</v>
      </c>
      <c r="F70" s="103">
        <v>701</v>
      </c>
      <c r="G70" s="102">
        <v>150002094</v>
      </c>
      <c r="H70" s="115">
        <v>30100</v>
      </c>
      <c r="I70" s="86">
        <v>217645000</v>
      </c>
      <c r="J70" s="108">
        <v>0</v>
      </c>
      <c r="K70" s="75">
        <v>0</v>
      </c>
      <c r="L70" s="75">
        <v>0</v>
      </c>
      <c r="M70" s="75">
        <v>0</v>
      </c>
      <c r="N70" s="75">
        <v>0</v>
      </c>
      <c r="O70" s="75">
        <v>217645000</v>
      </c>
      <c r="P70" s="98">
        <v>0</v>
      </c>
      <c r="Q70" s="98">
        <v>0</v>
      </c>
      <c r="R70" s="98">
        <v>0</v>
      </c>
      <c r="S70" s="98">
        <v>0</v>
      </c>
      <c r="T70" s="98">
        <v>0</v>
      </c>
      <c r="U70" s="75">
        <v>0</v>
      </c>
      <c r="V70" s="93"/>
    </row>
    <row r="71" spans="1:22" ht="12.75" customHeight="1" x14ac:dyDescent="0.2">
      <c r="A71" s="81"/>
      <c r="B71" s="117">
        <v>0</v>
      </c>
      <c r="C71" s="80" t="s">
        <v>12</v>
      </c>
      <c r="D71" s="116"/>
      <c r="E71" s="104">
        <v>925</v>
      </c>
      <c r="F71" s="103">
        <v>701</v>
      </c>
      <c r="G71" s="102">
        <v>150003011</v>
      </c>
      <c r="H71" s="115">
        <v>30100</v>
      </c>
      <c r="I71" s="86">
        <v>6117200</v>
      </c>
      <c r="J71" s="108">
        <v>383600</v>
      </c>
      <c r="K71" s="75">
        <v>383400</v>
      </c>
      <c r="L71" s="75">
        <v>381000</v>
      </c>
      <c r="M71" s="75">
        <v>39400</v>
      </c>
      <c r="N71" s="75">
        <v>39000</v>
      </c>
      <c r="O71" s="75">
        <v>37200</v>
      </c>
      <c r="P71" s="98">
        <v>39400</v>
      </c>
      <c r="Q71" s="98">
        <v>39000</v>
      </c>
      <c r="R71" s="98">
        <v>37100</v>
      </c>
      <c r="S71" s="98">
        <v>342800</v>
      </c>
      <c r="T71" s="98">
        <v>1939900</v>
      </c>
      <c r="U71" s="75">
        <v>2455400</v>
      </c>
      <c r="V71" s="93"/>
    </row>
    <row r="72" spans="1:22" ht="12.75" customHeight="1" x14ac:dyDescent="0.2">
      <c r="A72" s="81"/>
      <c r="B72" s="117">
        <v>0</v>
      </c>
      <c r="C72" s="80" t="s">
        <v>12</v>
      </c>
      <c r="D72" s="116"/>
      <c r="E72" s="104">
        <v>925</v>
      </c>
      <c r="F72" s="103">
        <v>701</v>
      </c>
      <c r="G72" s="102">
        <v>150003012</v>
      </c>
      <c r="H72" s="115">
        <v>30100</v>
      </c>
      <c r="I72" s="86">
        <v>173939000</v>
      </c>
      <c r="J72" s="108">
        <v>13592700</v>
      </c>
      <c r="K72" s="75">
        <v>13935600</v>
      </c>
      <c r="L72" s="75">
        <v>14800000</v>
      </c>
      <c r="M72" s="75">
        <v>14800000</v>
      </c>
      <c r="N72" s="75">
        <v>15300000</v>
      </c>
      <c r="O72" s="75">
        <v>15460000</v>
      </c>
      <c r="P72" s="98">
        <v>16200000</v>
      </c>
      <c r="Q72" s="98">
        <v>14860000</v>
      </c>
      <c r="R72" s="98">
        <v>15260000</v>
      </c>
      <c r="S72" s="98">
        <v>15600000</v>
      </c>
      <c r="T72" s="98">
        <v>15600000</v>
      </c>
      <c r="U72" s="75">
        <v>8530700</v>
      </c>
      <c r="V72" s="93"/>
    </row>
    <row r="73" spans="1:22" ht="12.75" customHeight="1" x14ac:dyDescent="0.2">
      <c r="A73" s="81"/>
      <c r="B73" s="117">
        <v>0</v>
      </c>
      <c r="C73" s="80" t="s">
        <v>12</v>
      </c>
      <c r="D73" s="116"/>
      <c r="E73" s="104">
        <v>925</v>
      </c>
      <c r="F73" s="103">
        <v>702</v>
      </c>
      <c r="G73" s="102">
        <v>1001001</v>
      </c>
      <c r="H73" s="115">
        <v>30100</v>
      </c>
      <c r="I73" s="86">
        <v>64092015.850000001</v>
      </c>
      <c r="J73" s="108">
        <v>4200000</v>
      </c>
      <c r="K73" s="75">
        <v>6470000</v>
      </c>
      <c r="L73" s="75">
        <v>6020000</v>
      </c>
      <c r="M73" s="75">
        <v>5936300</v>
      </c>
      <c r="N73" s="75">
        <v>7691100</v>
      </c>
      <c r="O73" s="75">
        <v>3050000</v>
      </c>
      <c r="P73" s="98">
        <v>6529700</v>
      </c>
      <c r="Q73" s="98">
        <v>2250000</v>
      </c>
      <c r="R73" s="98">
        <v>1790000</v>
      </c>
      <c r="S73" s="98">
        <v>4500000</v>
      </c>
      <c r="T73" s="98">
        <v>9320000</v>
      </c>
      <c r="U73" s="75">
        <v>6334915.8499999996</v>
      </c>
      <c r="V73" s="93"/>
    </row>
    <row r="74" spans="1:22" ht="12.75" customHeight="1" x14ac:dyDescent="0.2">
      <c r="A74" s="81"/>
      <c r="B74" s="117">
        <v>0</v>
      </c>
      <c r="C74" s="80" t="s">
        <v>12</v>
      </c>
      <c r="D74" s="116"/>
      <c r="E74" s="104">
        <v>925</v>
      </c>
      <c r="F74" s="103">
        <v>702</v>
      </c>
      <c r="G74" s="102">
        <v>150002054</v>
      </c>
      <c r="H74" s="115">
        <v>30100</v>
      </c>
      <c r="I74" s="86">
        <v>3500000</v>
      </c>
      <c r="J74" s="108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98">
        <v>0</v>
      </c>
      <c r="Q74" s="98">
        <v>3500000</v>
      </c>
      <c r="R74" s="98">
        <v>0</v>
      </c>
      <c r="S74" s="98">
        <v>0</v>
      </c>
      <c r="T74" s="98">
        <v>0</v>
      </c>
      <c r="U74" s="75">
        <v>0</v>
      </c>
      <c r="V74" s="93"/>
    </row>
    <row r="75" spans="1:22" ht="12.75" customHeight="1" x14ac:dyDescent="0.2">
      <c r="A75" s="81"/>
      <c r="B75" s="117">
        <v>0</v>
      </c>
      <c r="C75" s="80" t="s">
        <v>12</v>
      </c>
      <c r="D75" s="116"/>
      <c r="E75" s="104">
        <v>925</v>
      </c>
      <c r="F75" s="103">
        <v>702</v>
      </c>
      <c r="G75" s="102">
        <v>150002126</v>
      </c>
      <c r="H75" s="115">
        <v>30100</v>
      </c>
      <c r="I75" s="86">
        <v>4000000</v>
      </c>
      <c r="J75" s="108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98">
        <v>2000000</v>
      </c>
      <c r="Q75" s="98">
        <v>2000000</v>
      </c>
      <c r="R75" s="98">
        <v>0</v>
      </c>
      <c r="S75" s="98">
        <v>0</v>
      </c>
      <c r="T75" s="98">
        <v>0</v>
      </c>
      <c r="U75" s="75">
        <v>0</v>
      </c>
      <c r="V75" s="93"/>
    </row>
    <row r="76" spans="1:22" ht="12.75" customHeight="1" x14ac:dyDescent="0.2">
      <c r="A76" s="81"/>
      <c r="B76" s="117">
        <v>0</v>
      </c>
      <c r="C76" s="80" t="s">
        <v>12</v>
      </c>
      <c r="D76" s="116"/>
      <c r="E76" s="104">
        <v>925</v>
      </c>
      <c r="F76" s="103">
        <v>702</v>
      </c>
      <c r="G76" s="102">
        <v>150002127</v>
      </c>
      <c r="H76" s="115">
        <v>30100</v>
      </c>
      <c r="I76" s="86">
        <v>5849000</v>
      </c>
      <c r="J76" s="108">
        <v>0</v>
      </c>
      <c r="K76" s="75">
        <v>0</v>
      </c>
      <c r="L76" s="75">
        <v>0</v>
      </c>
      <c r="M76" s="75">
        <v>0</v>
      </c>
      <c r="N76" s="75">
        <v>0</v>
      </c>
      <c r="O76" s="75">
        <v>2924500</v>
      </c>
      <c r="P76" s="98">
        <v>2924500</v>
      </c>
      <c r="Q76" s="98">
        <v>0</v>
      </c>
      <c r="R76" s="98">
        <v>0</v>
      </c>
      <c r="S76" s="98">
        <v>0</v>
      </c>
      <c r="T76" s="98">
        <v>0</v>
      </c>
      <c r="U76" s="75">
        <v>0</v>
      </c>
      <c r="V76" s="93"/>
    </row>
    <row r="77" spans="1:22" ht="12.75" customHeight="1" x14ac:dyDescent="0.2">
      <c r="A77" s="81"/>
      <c r="B77" s="117">
        <v>0</v>
      </c>
      <c r="C77" s="80" t="s">
        <v>12</v>
      </c>
      <c r="D77" s="116"/>
      <c r="E77" s="104">
        <v>925</v>
      </c>
      <c r="F77" s="103">
        <v>702</v>
      </c>
      <c r="G77" s="102">
        <v>150003037</v>
      </c>
      <c r="H77" s="115">
        <v>30100</v>
      </c>
      <c r="I77" s="86">
        <v>1751800</v>
      </c>
      <c r="J77" s="108">
        <v>0</v>
      </c>
      <c r="K77" s="75">
        <v>224500</v>
      </c>
      <c r="L77" s="75">
        <v>217000</v>
      </c>
      <c r="M77" s="75">
        <v>228100</v>
      </c>
      <c r="N77" s="75">
        <v>159400</v>
      </c>
      <c r="O77" s="75">
        <v>220000</v>
      </c>
      <c r="P77" s="98">
        <v>0</v>
      </c>
      <c r="Q77" s="98">
        <v>0</v>
      </c>
      <c r="R77" s="98">
        <v>0</v>
      </c>
      <c r="S77" s="98">
        <v>220000</v>
      </c>
      <c r="T77" s="98">
        <v>228800</v>
      </c>
      <c r="U77" s="75">
        <v>254000</v>
      </c>
      <c r="V77" s="93"/>
    </row>
    <row r="78" spans="1:22" ht="12.75" customHeight="1" x14ac:dyDescent="0.2">
      <c r="A78" s="81"/>
      <c r="B78" s="117">
        <v>0</v>
      </c>
      <c r="C78" s="80" t="s">
        <v>12</v>
      </c>
      <c r="D78" s="116"/>
      <c r="E78" s="104">
        <v>925</v>
      </c>
      <c r="F78" s="103">
        <v>702</v>
      </c>
      <c r="G78" s="102">
        <v>150003038</v>
      </c>
      <c r="H78" s="115">
        <v>30100</v>
      </c>
      <c r="I78" s="86">
        <v>334349602</v>
      </c>
      <c r="J78" s="108">
        <v>28668700</v>
      </c>
      <c r="K78" s="75">
        <v>28896000</v>
      </c>
      <c r="L78" s="75">
        <v>29069800</v>
      </c>
      <c r="M78" s="75">
        <v>30896000</v>
      </c>
      <c r="N78" s="75">
        <v>57253500</v>
      </c>
      <c r="O78" s="75">
        <v>27676200</v>
      </c>
      <c r="P78" s="98">
        <v>23947300</v>
      </c>
      <c r="Q78" s="98">
        <v>15508500</v>
      </c>
      <c r="R78" s="98">
        <v>28615700</v>
      </c>
      <c r="S78" s="98">
        <v>30451200</v>
      </c>
      <c r="T78" s="98">
        <v>30241502</v>
      </c>
      <c r="U78" s="75">
        <v>3125200</v>
      </c>
      <c r="V78" s="93"/>
    </row>
    <row r="79" spans="1:22" ht="12.75" customHeight="1" x14ac:dyDescent="0.2">
      <c r="A79" s="81"/>
      <c r="B79" s="117">
        <v>0</v>
      </c>
      <c r="C79" s="80" t="s">
        <v>12</v>
      </c>
      <c r="D79" s="116"/>
      <c r="E79" s="104">
        <v>925</v>
      </c>
      <c r="F79" s="103">
        <v>702</v>
      </c>
      <c r="G79" s="102">
        <v>150003039</v>
      </c>
      <c r="H79" s="115">
        <v>30100</v>
      </c>
      <c r="I79" s="86">
        <v>8328800</v>
      </c>
      <c r="J79" s="108">
        <v>424800</v>
      </c>
      <c r="K79" s="75">
        <v>561100</v>
      </c>
      <c r="L79" s="75">
        <v>478200</v>
      </c>
      <c r="M79" s="75">
        <v>263000</v>
      </c>
      <c r="N79" s="75">
        <v>123100</v>
      </c>
      <c r="O79" s="75">
        <v>140500</v>
      </c>
      <c r="P79" s="98">
        <v>49700</v>
      </c>
      <c r="Q79" s="98">
        <v>41600</v>
      </c>
      <c r="R79" s="98">
        <v>117500</v>
      </c>
      <c r="S79" s="98">
        <v>452900</v>
      </c>
      <c r="T79" s="98">
        <v>5273000</v>
      </c>
      <c r="U79" s="75">
        <v>403400</v>
      </c>
      <c r="V79" s="93"/>
    </row>
    <row r="80" spans="1:22" ht="12.75" customHeight="1" x14ac:dyDescent="0.2">
      <c r="A80" s="81"/>
      <c r="B80" s="117">
        <v>0</v>
      </c>
      <c r="C80" s="80" t="s">
        <v>12</v>
      </c>
      <c r="D80" s="116"/>
      <c r="E80" s="104">
        <v>925</v>
      </c>
      <c r="F80" s="103">
        <v>702</v>
      </c>
      <c r="G80" s="102">
        <v>150003050</v>
      </c>
      <c r="H80" s="115">
        <v>30100</v>
      </c>
      <c r="I80" s="86">
        <v>1420800</v>
      </c>
      <c r="J80" s="108">
        <v>0</v>
      </c>
      <c r="K80" s="75">
        <v>100000</v>
      </c>
      <c r="L80" s="75">
        <v>328900</v>
      </c>
      <c r="M80" s="75">
        <v>0</v>
      </c>
      <c r="N80" s="75">
        <v>386800</v>
      </c>
      <c r="O80" s="75">
        <v>0</v>
      </c>
      <c r="P80" s="98">
        <v>605100</v>
      </c>
      <c r="Q80" s="98">
        <v>0</v>
      </c>
      <c r="R80" s="98">
        <v>0</v>
      </c>
      <c r="S80" s="98">
        <v>0</v>
      </c>
      <c r="T80" s="98">
        <v>0</v>
      </c>
      <c r="U80" s="75">
        <v>0</v>
      </c>
      <c r="V80" s="93"/>
    </row>
    <row r="81" spans="1:22" ht="12.75" customHeight="1" x14ac:dyDescent="0.2">
      <c r="A81" s="81"/>
      <c r="B81" s="117">
        <v>0</v>
      </c>
      <c r="C81" s="80" t="s">
        <v>12</v>
      </c>
      <c r="D81" s="116"/>
      <c r="E81" s="104">
        <v>925</v>
      </c>
      <c r="F81" s="103">
        <v>703</v>
      </c>
      <c r="G81" s="102">
        <v>1001001</v>
      </c>
      <c r="H81" s="115">
        <v>30100</v>
      </c>
      <c r="I81" s="86">
        <v>36696910</v>
      </c>
      <c r="J81" s="108">
        <v>3157150</v>
      </c>
      <c r="K81" s="75">
        <v>3044760</v>
      </c>
      <c r="L81" s="75">
        <v>3044760</v>
      </c>
      <c r="M81" s="75">
        <v>3049640</v>
      </c>
      <c r="N81" s="75">
        <v>4049510</v>
      </c>
      <c r="O81" s="75">
        <v>2849590</v>
      </c>
      <c r="P81" s="98">
        <v>4274940</v>
      </c>
      <c r="Q81" s="98">
        <v>1662550</v>
      </c>
      <c r="R81" s="98">
        <v>2862550</v>
      </c>
      <c r="S81" s="98">
        <v>2531050</v>
      </c>
      <c r="T81" s="98">
        <v>3694800</v>
      </c>
      <c r="U81" s="75">
        <v>2475610</v>
      </c>
      <c r="V81" s="93"/>
    </row>
    <row r="82" spans="1:22" ht="12.75" customHeight="1" x14ac:dyDescent="0.2">
      <c r="A82" s="81"/>
      <c r="B82" s="117">
        <v>0</v>
      </c>
      <c r="C82" s="80" t="s">
        <v>12</v>
      </c>
      <c r="D82" s="116"/>
      <c r="E82" s="104">
        <v>925</v>
      </c>
      <c r="F82" s="103">
        <v>703</v>
      </c>
      <c r="G82" s="102">
        <v>150003039</v>
      </c>
      <c r="H82" s="115">
        <v>30100</v>
      </c>
      <c r="I82" s="86">
        <v>0</v>
      </c>
      <c r="J82" s="108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75">
        <v>0</v>
      </c>
      <c r="V82" s="93"/>
    </row>
    <row r="83" spans="1:22" ht="12.75" customHeight="1" x14ac:dyDescent="0.2">
      <c r="A83" s="81"/>
      <c r="B83" s="117">
        <v>0</v>
      </c>
      <c r="C83" s="80" t="s">
        <v>12</v>
      </c>
      <c r="D83" s="116"/>
      <c r="E83" s="104">
        <v>925</v>
      </c>
      <c r="F83" s="103">
        <v>703</v>
      </c>
      <c r="G83" s="102">
        <v>150003046</v>
      </c>
      <c r="H83" s="115">
        <v>30100</v>
      </c>
      <c r="I83" s="86">
        <v>582700</v>
      </c>
      <c r="J83" s="108">
        <v>52100</v>
      </c>
      <c r="K83" s="75">
        <v>52100</v>
      </c>
      <c r="L83" s="75">
        <v>51800</v>
      </c>
      <c r="M83" s="75">
        <v>5300</v>
      </c>
      <c r="N83" s="75">
        <v>5300</v>
      </c>
      <c r="O83" s="75">
        <v>5200</v>
      </c>
      <c r="P83" s="98">
        <v>5300</v>
      </c>
      <c r="Q83" s="98">
        <v>5300</v>
      </c>
      <c r="R83" s="98">
        <v>318500</v>
      </c>
      <c r="S83" s="98">
        <v>27300</v>
      </c>
      <c r="T83" s="98">
        <v>27300</v>
      </c>
      <c r="U83" s="75">
        <v>27200</v>
      </c>
      <c r="V83" s="93"/>
    </row>
    <row r="84" spans="1:22" ht="12.75" customHeight="1" x14ac:dyDescent="0.2">
      <c r="A84" s="81"/>
      <c r="B84" s="117">
        <v>0</v>
      </c>
      <c r="C84" s="80" t="s">
        <v>12</v>
      </c>
      <c r="D84" s="116"/>
      <c r="E84" s="104">
        <v>925</v>
      </c>
      <c r="F84" s="103">
        <v>707</v>
      </c>
      <c r="G84" s="102">
        <v>1001001</v>
      </c>
      <c r="H84" s="115">
        <v>30100</v>
      </c>
      <c r="I84" s="86">
        <v>1985000</v>
      </c>
      <c r="J84" s="108">
        <v>0</v>
      </c>
      <c r="K84" s="75">
        <v>0</v>
      </c>
      <c r="L84" s="75">
        <v>0</v>
      </c>
      <c r="M84" s="75">
        <v>0</v>
      </c>
      <c r="N84" s="75">
        <v>0</v>
      </c>
      <c r="O84" s="75">
        <v>1063500</v>
      </c>
      <c r="P84" s="98">
        <v>916500</v>
      </c>
      <c r="Q84" s="98">
        <v>0</v>
      </c>
      <c r="R84" s="98">
        <v>0</v>
      </c>
      <c r="S84" s="98">
        <v>0</v>
      </c>
      <c r="T84" s="98">
        <v>5000</v>
      </c>
      <c r="U84" s="75">
        <v>0</v>
      </c>
      <c r="V84" s="93"/>
    </row>
    <row r="85" spans="1:22" ht="12.75" customHeight="1" x14ac:dyDescent="0.2">
      <c r="A85" s="81"/>
      <c r="B85" s="117">
        <v>0</v>
      </c>
      <c r="C85" s="80" t="s">
        <v>12</v>
      </c>
      <c r="D85" s="116"/>
      <c r="E85" s="104">
        <v>925</v>
      </c>
      <c r="F85" s="103">
        <v>707</v>
      </c>
      <c r="G85" s="102">
        <v>150002076</v>
      </c>
      <c r="H85" s="115">
        <v>30100</v>
      </c>
      <c r="I85" s="86">
        <v>1757900</v>
      </c>
      <c r="J85" s="108">
        <v>0</v>
      </c>
      <c r="K85" s="75">
        <v>0</v>
      </c>
      <c r="L85" s="75">
        <v>0</v>
      </c>
      <c r="M85" s="75">
        <v>0</v>
      </c>
      <c r="N85" s="75">
        <v>0</v>
      </c>
      <c r="O85" s="75">
        <v>1757900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75">
        <v>0</v>
      </c>
      <c r="V85" s="93"/>
    </row>
    <row r="86" spans="1:22" ht="12.75" customHeight="1" x14ac:dyDescent="0.2">
      <c r="A86" s="81"/>
      <c r="B86" s="117">
        <v>0</v>
      </c>
      <c r="C86" s="80" t="s">
        <v>12</v>
      </c>
      <c r="D86" s="116"/>
      <c r="E86" s="104">
        <v>925</v>
      </c>
      <c r="F86" s="103">
        <v>709</v>
      </c>
      <c r="G86" s="102">
        <v>1001001</v>
      </c>
      <c r="H86" s="115">
        <v>30100</v>
      </c>
      <c r="I86" s="86">
        <v>90498225.799999997</v>
      </c>
      <c r="J86" s="108">
        <v>1330835</v>
      </c>
      <c r="K86" s="75">
        <v>1443178</v>
      </c>
      <c r="L86" s="75">
        <v>1723177</v>
      </c>
      <c r="M86" s="75">
        <v>3375567</v>
      </c>
      <c r="N86" s="75">
        <v>18776594</v>
      </c>
      <c r="O86" s="75">
        <v>2813160</v>
      </c>
      <c r="P86" s="98">
        <v>26620008.710000001</v>
      </c>
      <c r="Q86" s="98">
        <v>2643177</v>
      </c>
      <c r="R86" s="98">
        <v>1443177</v>
      </c>
      <c r="S86" s="98">
        <v>3387765.56</v>
      </c>
      <c r="T86" s="98">
        <v>1881627</v>
      </c>
      <c r="U86" s="75">
        <v>25059959.530000001</v>
      </c>
      <c r="V86" s="93"/>
    </row>
    <row r="87" spans="1:22" ht="12.75" customHeight="1" x14ac:dyDescent="0.2">
      <c r="A87" s="81"/>
      <c r="B87" s="117">
        <v>0</v>
      </c>
      <c r="C87" s="80" t="s">
        <v>12</v>
      </c>
      <c r="D87" s="116"/>
      <c r="E87" s="104">
        <v>925</v>
      </c>
      <c r="F87" s="103">
        <v>1004</v>
      </c>
      <c r="G87" s="102">
        <v>150003013</v>
      </c>
      <c r="H87" s="115">
        <v>30100</v>
      </c>
      <c r="I87" s="86">
        <v>6107600</v>
      </c>
      <c r="J87" s="108">
        <v>300000</v>
      </c>
      <c r="K87" s="75">
        <v>0</v>
      </c>
      <c r="L87" s="75">
        <v>0</v>
      </c>
      <c r="M87" s="75">
        <v>1500000</v>
      </c>
      <c r="N87" s="75">
        <v>0</v>
      </c>
      <c r="O87" s="75">
        <v>0</v>
      </c>
      <c r="P87" s="98">
        <v>1500000</v>
      </c>
      <c r="Q87" s="98">
        <v>0</v>
      </c>
      <c r="R87" s="98">
        <v>0</v>
      </c>
      <c r="S87" s="98">
        <v>1500000</v>
      </c>
      <c r="T87" s="98">
        <v>0</v>
      </c>
      <c r="U87" s="75">
        <v>1307600</v>
      </c>
      <c r="V87" s="93"/>
    </row>
    <row r="88" spans="1:22" ht="12.75" customHeight="1" x14ac:dyDescent="0.2">
      <c r="A88" s="81"/>
      <c r="B88" s="106">
        <v>0</v>
      </c>
      <c r="C88" s="89" t="s">
        <v>12</v>
      </c>
      <c r="D88" s="105"/>
      <c r="E88" s="104">
        <v>925</v>
      </c>
      <c r="F88" s="103">
        <v>1101</v>
      </c>
      <c r="G88" s="102">
        <v>150003019</v>
      </c>
      <c r="H88" s="101">
        <v>30100</v>
      </c>
      <c r="I88" s="100">
        <v>250000</v>
      </c>
      <c r="J88" s="99">
        <v>0</v>
      </c>
      <c r="K88" s="87">
        <v>10420</v>
      </c>
      <c r="L88" s="87">
        <v>5208</v>
      </c>
      <c r="M88" s="87">
        <v>5212</v>
      </c>
      <c r="N88" s="87">
        <v>5210</v>
      </c>
      <c r="O88" s="87">
        <v>26043</v>
      </c>
      <c r="P88" s="14">
        <v>10407</v>
      </c>
      <c r="Q88" s="14">
        <v>0</v>
      </c>
      <c r="R88" s="14">
        <v>187500</v>
      </c>
      <c r="S88" s="14">
        <v>0</v>
      </c>
      <c r="T88" s="14">
        <v>0</v>
      </c>
      <c r="U88" s="87">
        <v>0</v>
      </c>
      <c r="V88" s="93"/>
    </row>
    <row r="89" spans="1:22" ht="12.75" customHeight="1" x14ac:dyDescent="0.2">
      <c r="A89" s="81"/>
      <c r="B89" s="151" t="s">
        <v>10</v>
      </c>
      <c r="C89" s="151"/>
      <c r="D89" s="152"/>
      <c r="E89" s="97">
        <v>926</v>
      </c>
      <c r="F89" s="96"/>
      <c r="G89" s="95"/>
      <c r="H89" s="94">
        <v>30100</v>
      </c>
      <c r="I89" s="21">
        <v>50174784</v>
      </c>
      <c r="J89" s="21">
        <v>3165500</v>
      </c>
      <c r="K89" s="21">
        <v>3615500</v>
      </c>
      <c r="L89" s="20">
        <v>3670950</v>
      </c>
      <c r="M89" s="21">
        <v>3671700</v>
      </c>
      <c r="N89" s="21">
        <v>4584350</v>
      </c>
      <c r="O89" s="20">
        <v>6974089</v>
      </c>
      <c r="P89" s="21">
        <v>3339356</v>
      </c>
      <c r="Q89" s="21">
        <v>3713622</v>
      </c>
      <c r="R89" s="20">
        <v>3785581</v>
      </c>
      <c r="S89" s="21">
        <v>4148450</v>
      </c>
      <c r="T89" s="21">
        <v>4565219</v>
      </c>
      <c r="U89" s="20">
        <v>4940467</v>
      </c>
      <c r="V89" s="93"/>
    </row>
    <row r="90" spans="1:22" ht="12.75" customHeight="1" x14ac:dyDescent="0.2">
      <c r="A90" s="81"/>
      <c r="B90" s="114">
        <v>0</v>
      </c>
      <c r="C90" s="85" t="s">
        <v>7</v>
      </c>
      <c r="D90" s="113"/>
      <c r="E90" s="112">
        <v>926</v>
      </c>
      <c r="F90" s="111">
        <v>703</v>
      </c>
      <c r="G90" s="110">
        <v>1001001</v>
      </c>
      <c r="H90" s="109">
        <v>30100</v>
      </c>
      <c r="I90" s="108">
        <v>13923000</v>
      </c>
      <c r="J90" s="108">
        <v>1100000</v>
      </c>
      <c r="K90" s="76">
        <v>1100000</v>
      </c>
      <c r="L90" s="76">
        <v>1200000</v>
      </c>
      <c r="M90" s="76">
        <v>947000</v>
      </c>
      <c r="N90" s="76">
        <v>1941000</v>
      </c>
      <c r="O90" s="76">
        <v>1959000</v>
      </c>
      <c r="P90" s="107">
        <v>676000</v>
      </c>
      <c r="Q90" s="107">
        <v>800000</v>
      </c>
      <c r="R90" s="107">
        <v>1000000</v>
      </c>
      <c r="S90" s="107">
        <v>1000000</v>
      </c>
      <c r="T90" s="107">
        <v>900000</v>
      </c>
      <c r="U90" s="76">
        <v>1300000</v>
      </c>
      <c r="V90" s="93"/>
    </row>
    <row r="91" spans="1:22" ht="12.75" customHeight="1" x14ac:dyDescent="0.2">
      <c r="A91" s="81"/>
      <c r="B91" s="117">
        <v>0</v>
      </c>
      <c r="C91" s="80" t="s">
        <v>7</v>
      </c>
      <c r="D91" s="116"/>
      <c r="E91" s="104">
        <v>926</v>
      </c>
      <c r="F91" s="103">
        <v>703</v>
      </c>
      <c r="G91" s="102">
        <v>150003041</v>
      </c>
      <c r="H91" s="115">
        <v>30100</v>
      </c>
      <c r="I91" s="86">
        <v>228400</v>
      </c>
      <c r="J91" s="108">
        <v>31500</v>
      </c>
      <c r="K91" s="75">
        <v>31500</v>
      </c>
      <c r="L91" s="75">
        <v>31000</v>
      </c>
      <c r="M91" s="75">
        <v>3000</v>
      </c>
      <c r="N91" s="75">
        <v>3000</v>
      </c>
      <c r="O91" s="75">
        <v>5064</v>
      </c>
      <c r="P91" s="98">
        <v>20556</v>
      </c>
      <c r="Q91" s="98">
        <v>18272</v>
      </c>
      <c r="R91" s="98">
        <v>20556</v>
      </c>
      <c r="S91" s="98">
        <v>38950</v>
      </c>
      <c r="T91" s="98">
        <v>21219</v>
      </c>
      <c r="U91" s="75">
        <v>3783</v>
      </c>
      <c r="V91" s="93"/>
    </row>
    <row r="92" spans="1:22" ht="12.75" customHeight="1" x14ac:dyDescent="0.2">
      <c r="A92" s="81"/>
      <c r="B92" s="117">
        <v>0</v>
      </c>
      <c r="C92" s="80" t="s">
        <v>7</v>
      </c>
      <c r="D92" s="116"/>
      <c r="E92" s="104">
        <v>926</v>
      </c>
      <c r="F92" s="103">
        <v>801</v>
      </c>
      <c r="G92" s="102">
        <v>1001001</v>
      </c>
      <c r="H92" s="115">
        <v>30100</v>
      </c>
      <c r="I92" s="86">
        <v>27510284</v>
      </c>
      <c r="J92" s="108">
        <v>1634000</v>
      </c>
      <c r="K92" s="75">
        <v>2084000</v>
      </c>
      <c r="L92" s="75">
        <v>2063600</v>
      </c>
      <c r="M92" s="75">
        <v>2325350</v>
      </c>
      <c r="N92" s="75">
        <v>2170350</v>
      </c>
      <c r="O92" s="75">
        <v>3560025</v>
      </c>
      <c r="P92" s="98">
        <v>2236450</v>
      </c>
      <c r="Q92" s="98">
        <v>2495350</v>
      </c>
      <c r="R92" s="98">
        <v>2365025</v>
      </c>
      <c r="S92" s="98">
        <v>2006500</v>
      </c>
      <c r="T92" s="98">
        <v>2534000</v>
      </c>
      <c r="U92" s="75">
        <v>2035634</v>
      </c>
      <c r="V92" s="93"/>
    </row>
    <row r="93" spans="1:22" ht="12.75" customHeight="1" x14ac:dyDescent="0.2">
      <c r="A93" s="81"/>
      <c r="B93" s="117">
        <v>0</v>
      </c>
      <c r="C93" s="80" t="s">
        <v>7</v>
      </c>
      <c r="D93" s="116"/>
      <c r="E93" s="104">
        <v>926</v>
      </c>
      <c r="F93" s="103">
        <v>801</v>
      </c>
      <c r="G93" s="102">
        <v>150002054</v>
      </c>
      <c r="H93" s="115">
        <v>30100</v>
      </c>
      <c r="I93" s="86">
        <v>1000000</v>
      </c>
      <c r="J93" s="108">
        <v>0</v>
      </c>
      <c r="K93" s="75">
        <v>0</v>
      </c>
      <c r="L93" s="75">
        <v>0</v>
      </c>
      <c r="M93" s="75">
        <v>0</v>
      </c>
      <c r="N93" s="75">
        <v>0</v>
      </c>
      <c r="O93" s="75">
        <v>1000000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75">
        <v>0</v>
      </c>
      <c r="V93" s="93"/>
    </row>
    <row r="94" spans="1:22" ht="12.75" customHeight="1" x14ac:dyDescent="0.2">
      <c r="A94" s="81"/>
      <c r="B94" s="117">
        <v>0</v>
      </c>
      <c r="C94" s="80" t="s">
        <v>7</v>
      </c>
      <c r="D94" s="116"/>
      <c r="E94" s="104">
        <v>926</v>
      </c>
      <c r="F94" s="103">
        <v>801</v>
      </c>
      <c r="G94" s="102">
        <v>150002073</v>
      </c>
      <c r="H94" s="115">
        <v>30100</v>
      </c>
      <c r="I94" s="86">
        <v>6151400</v>
      </c>
      <c r="J94" s="108">
        <v>300000</v>
      </c>
      <c r="K94" s="75">
        <v>300000</v>
      </c>
      <c r="L94" s="75">
        <v>306350</v>
      </c>
      <c r="M94" s="75">
        <v>306350</v>
      </c>
      <c r="N94" s="75">
        <v>300000</v>
      </c>
      <c r="O94" s="75">
        <v>300000</v>
      </c>
      <c r="P94" s="98">
        <v>306350</v>
      </c>
      <c r="Q94" s="98">
        <v>300000</v>
      </c>
      <c r="R94" s="98">
        <v>300000</v>
      </c>
      <c r="S94" s="98">
        <v>1003000</v>
      </c>
      <c r="T94" s="98">
        <v>1003000</v>
      </c>
      <c r="U94" s="75">
        <v>1426350</v>
      </c>
      <c r="V94" s="93"/>
    </row>
    <row r="95" spans="1:22" ht="12.75" customHeight="1" x14ac:dyDescent="0.2">
      <c r="A95" s="81"/>
      <c r="B95" s="117">
        <v>0</v>
      </c>
      <c r="C95" s="80" t="s">
        <v>7</v>
      </c>
      <c r="D95" s="116"/>
      <c r="E95" s="104">
        <v>926</v>
      </c>
      <c r="F95" s="103">
        <v>801</v>
      </c>
      <c r="G95" s="102">
        <v>202042004</v>
      </c>
      <c r="H95" s="115">
        <v>30100</v>
      </c>
      <c r="I95" s="86">
        <v>48700</v>
      </c>
      <c r="J95" s="108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75">
        <v>48700</v>
      </c>
      <c r="V95" s="93"/>
    </row>
    <row r="96" spans="1:22" ht="12.75" customHeight="1" x14ac:dyDescent="0.2">
      <c r="A96" s="81"/>
      <c r="B96" s="106">
        <v>0</v>
      </c>
      <c r="C96" s="89" t="s">
        <v>7</v>
      </c>
      <c r="D96" s="105"/>
      <c r="E96" s="104">
        <v>926</v>
      </c>
      <c r="F96" s="103">
        <v>804</v>
      </c>
      <c r="G96" s="102">
        <v>1001001</v>
      </c>
      <c r="H96" s="101">
        <v>30100</v>
      </c>
      <c r="I96" s="100">
        <v>1313000</v>
      </c>
      <c r="J96" s="99">
        <v>100000</v>
      </c>
      <c r="K96" s="87">
        <v>100000</v>
      </c>
      <c r="L96" s="87">
        <v>70000</v>
      </c>
      <c r="M96" s="87">
        <v>90000</v>
      </c>
      <c r="N96" s="87">
        <v>170000</v>
      </c>
      <c r="O96" s="87">
        <v>150000</v>
      </c>
      <c r="P96" s="14">
        <v>100000</v>
      </c>
      <c r="Q96" s="14">
        <v>100000</v>
      </c>
      <c r="R96" s="14">
        <v>100000</v>
      </c>
      <c r="S96" s="14">
        <v>100000</v>
      </c>
      <c r="T96" s="14">
        <v>107000</v>
      </c>
      <c r="U96" s="87">
        <v>126000</v>
      </c>
      <c r="V96" s="93"/>
    </row>
    <row r="97" spans="1:22" ht="21.75" customHeight="1" x14ac:dyDescent="0.2">
      <c r="A97" s="81"/>
      <c r="B97" s="151" t="s">
        <v>5</v>
      </c>
      <c r="C97" s="151"/>
      <c r="D97" s="152"/>
      <c r="E97" s="97">
        <v>929</v>
      </c>
      <c r="F97" s="96"/>
      <c r="G97" s="95"/>
      <c r="H97" s="94">
        <v>30100</v>
      </c>
      <c r="I97" s="21">
        <v>33319500</v>
      </c>
      <c r="J97" s="21">
        <v>2140000</v>
      </c>
      <c r="K97" s="21">
        <v>2555000</v>
      </c>
      <c r="L97" s="20">
        <v>2825000</v>
      </c>
      <c r="M97" s="21">
        <v>4195000</v>
      </c>
      <c r="N97" s="21">
        <v>2455000</v>
      </c>
      <c r="O97" s="20">
        <v>2240000</v>
      </c>
      <c r="P97" s="21">
        <v>6227000</v>
      </c>
      <c r="Q97" s="21">
        <v>2195000</v>
      </c>
      <c r="R97" s="20">
        <v>2045000</v>
      </c>
      <c r="S97" s="21">
        <v>1875000</v>
      </c>
      <c r="T97" s="21">
        <v>2575000</v>
      </c>
      <c r="U97" s="20">
        <v>1992500</v>
      </c>
      <c r="V97" s="93"/>
    </row>
    <row r="98" spans="1:22" ht="12.75" customHeight="1" x14ac:dyDescent="0.2">
      <c r="A98" s="81"/>
      <c r="B98" s="114">
        <v>0</v>
      </c>
      <c r="C98" s="85" t="s">
        <v>4</v>
      </c>
      <c r="D98" s="113"/>
      <c r="E98" s="112">
        <v>929</v>
      </c>
      <c r="F98" s="111">
        <v>703</v>
      </c>
      <c r="G98" s="110">
        <v>150003042</v>
      </c>
      <c r="H98" s="109">
        <v>30100</v>
      </c>
      <c r="I98" s="108">
        <v>0</v>
      </c>
      <c r="J98" s="108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107">
        <v>0</v>
      </c>
      <c r="Q98" s="107">
        <v>0</v>
      </c>
      <c r="R98" s="107">
        <v>0</v>
      </c>
      <c r="S98" s="107">
        <v>0</v>
      </c>
      <c r="T98" s="107">
        <v>0</v>
      </c>
      <c r="U98" s="76">
        <v>0</v>
      </c>
      <c r="V98" s="93"/>
    </row>
    <row r="99" spans="1:22" ht="12.75" customHeight="1" x14ac:dyDescent="0.2">
      <c r="A99" s="81"/>
      <c r="B99" s="117">
        <v>0</v>
      </c>
      <c r="C99" s="80" t="s">
        <v>4</v>
      </c>
      <c r="D99" s="116"/>
      <c r="E99" s="104">
        <v>929</v>
      </c>
      <c r="F99" s="103">
        <v>1101</v>
      </c>
      <c r="G99" s="102">
        <v>1001001</v>
      </c>
      <c r="H99" s="115">
        <v>30100</v>
      </c>
      <c r="I99" s="86">
        <v>31290600</v>
      </c>
      <c r="J99" s="108">
        <v>1990000</v>
      </c>
      <c r="K99" s="75">
        <v>2455000</v>
      </c>
      <c r="L99" s="75">
        <v>2525000</v>
      </c>
      <c r="M99" s="75">
        <v>4045000</v>
      </c>
      <c r="N99" s="75">
        <v>2325000</v>
      </c>
      <c r="O99" s="75">
        <v>2125000</v>
      </c>
      <c r="P99" s="98">
        <v>5872000</v>
      </c>
      <c r="Q99" s="98">
        <v>2075000</v>
      </c>
      <c r="R99" s="98">
        <v>1895000</v>
      </c>
      <c r="S99" s="98">
        <v>1725000</v>
      </c>
      <c r="T99" s="98">
        <v>2425000</v>
      </c>
      <c r="U99" s="75">
        <v>1833600</v>
      </c>
      <c r="V99" s="93"/>
    </row>
    <row r="100" spans="1:22" ht="12.75" customHeight="1" x14ac:dyDescent="0.2">
      <c r="A100" s="81"/>
      <c r="B100" s="117">
        <v>0</v>
      </c>
      <c r="C100" s="80" t="s">
        <v>4</v>
      </c>
      <c r="D100" s="116"/>
      <c r="E100" s="104">
        <v>929</v>
      </c>
      <c r="F100" s="103">
        <v>1102</v>
      </c>
      <c r="G100" s="102">
        <v>1001001</v>
      </c>
      <c r="H100" s="115">
        <v>30100</v>
      </c>
      <c r="I100" s="86">
        <v>200000</v>
      </c>
      <c r="J100" s="108">
        <v>0</v>
      </c>
      <c r="K100" s="75">
        <v>0</v>
      </c>
      <c r="L100" s="75">
        <v>200000</v>
      </c>
      <c r="M100" s="75">
        <v>0</v>
      </c>
      <c r="N100" s="75">
        <v>0</v>
      </c>
      <c r="O100" s="75">
        <v>0</v>
      </c>
      <c r="P100" s="98">
        <v>0</v>
      </c>
      <c r="Q100" s="98">
        <v>0</v>
      </c>
      <c r="R100" s="98">
        <v>0</v>
      </c>
      <c r="S100" s="98">
        <v>0</v>
      </c>
      <c r="T100" s="98">
        <v>0</v>
      </c>
      <c r="U100" s="75">
        <v>0</v>
      </c>
      <c r="V100" s="93"/>
    </row>
    <row r="101" spans="1:22" ht="12.75" customHeight="1" x14ac:dyDescent="0.2">
      <c r="A101" s="81"/>
      <c r="B101" s="106">
        <v>0</v>
      </c>
      <c r="C101" s="89" t="s">
        <v>4</v>
      </c>
      <c r="D101" s="105"/>
      <c r="E101" s="104">
        <v>929</v>
      </c>
      <c r="F101" s="103">
        <v>1105</v>
      </c>
      <c r="G101" s="102">
        <v>1001001</v>
      </c>
      <c r="H101" s="101">
        <v>30100</v>
      </c>
      <c r="I101" s="100">
        <v>1828900</v>
      </c>
      <c r="J101" s="99">
        <v>150000</v>
      </c>
      <c r="K101" s="87">
        <v>100000</v>
      </c>
      <c r="L101" s="87">
        <v>100000</v>
      </c>
      <c r="M101" s="87">
        <v>150000</v>
      </c>
      <c r="N101" s="87">
        <v>130000</v>
      </c>
      <c r="O101" s="87">
        <v>115000</v>
      </c>
      <c r="P101" s="14">
        <v>355000</v>
      </c>
      <c r="Q101" s="14">
        <v>120000</v>
      </c>
      <c r="R101" s="14">
        <v>150000</v>
      </c>
      <c r="S101" s="14">
        <v>150000</v>
      </c>
      <c r="T101" s="14">
        <v>150000</v>
      </c>
      <c r="U101" s="87">
        <v>158900</v>
      </c>
      <c r="V101" s="93"/>
    </row>
    <row r="102" spans="1:22" ht="12.75" customHeight="1" x14ac:dyDescent="0.2">
      <c r="A102" s="81"/>
      <c r="B102" s="151" t="s">
        <v>150</v>
      </c>
      <c r="C102" s="151"/>
      <c r="D102" s="152"/>
      <c r="E102" s="97">
        <v>934</v>
      </c>
      <c r="F102" s="96"/>
      <c r="G102" s="95"/>
      <c r="H102" s="94">
        <v>30100</v>
      </c>
      <c r="I102" s="21">
        <v>2401500</v>
      </c>
      <c r="J102" s="21">
        <v>170000</v>
      </c>
      <c r="K102" s="21">
        <v>140000</v>
      </c>
      <c r="L102" s="20">
        <v>200000</v>
      </c>
      <c r="M102" s="21">
        <v>170000</v>
      </c>
      <c r="N102" s="21">
        <v>150000</v>
      </c>
      <c r="O102" s="20">
        <v>140000</v>
      </c>
      <c r="P102" s="21">
        <v>310000</v>
      </c>
      <c r="Q102" s="21">
        <v>310000</v>
      </c>
      <c r="R102" s="20">
        <v>260000</v>
      </c>
      <c r="S102" s="21">
        <v>205000</v>
      </c>
      <c r="T102" s="21">
        <v>100000</v>
      </c>
      <c r="U102" s="20">
        <v>246500</v>
      </c>
      <c r="V102" s="93"/>
    </row>
    <row r="103" spans="1:22" ht="12.75" customHeight="1" x14ac:dyDescent="0.2">
      <c r="A103" s="81"/>
      <c r="B103" s="121">
        <v>0</v>
      </c>
      <c r="C103" s="120" t="s">
        <v>149</v>
      </c>
      <c r="D103" s="119"/>
      <c r="E103" s="112">
        <v>934</v>
      </c>
      <c r="F103" s="111">
        <v>707</v>
      </c>
      <c r="G103" s="110">
        <v>1001001</v>
      </c>
      <c r="H103" s="118">
        <v>30100</v>
      </c>
      <c r="I103" s="99">
        <v>2401500</v>
      </c>
      <c r="J103" s="99">
        <v>170000</v>
      </c>
      <c r="K103" s="88">
        <v>140000</v>
      </c>
      <c r="L103" s="88">
        <v>200000</v>
      </c>
      <c r="M103" s="88">
        <v>170000</v>
      </c>
      <c r="N103" s="88">
        <v>150000</v>
      </c>
      <c r="O103" s="88">
        <v>140000</v>
      </c>
      <c r="P103" s="15">
        <v>310000</v>
      </c>
      <c r="Q103" s="15">
        <v>310000</v>
      </c>
      <c r="R103" s="15">
        <v>260000</v>
      </c>
      <c r="S103" s="15">
        <v>205000</v>
      </c>
      <c r="T103" s="15">
        <v>100000</v>
      </c>
      <c r="U103" s="88">
        <v>246500</v>
      </c>
      <c r="V103" s="93"/>
    </row>
    <row r="104" spans="1:22" ht="15.75" customHeight="1" x14ac:dyDescent="0.2">
      <c r="A104" s="81"/>
      <c r="B104" s="151" t="s">
        <v>148</v>
      </c>
      <c r="C104" s="151"/>
      <c r="D104" s="151"/>
      <c r="E104" s="132"/>
      <c r="F104" s="131"/>
      <c r="G104" s="140"/>
      <c r="H104" s="141">
        <v>30100</v>
      </c>
      <c r="I104" s="135">
        <f>I5+I59+I64+I67+I89+I97+I102</f>
        <v>1566706957.0999999</v>
      </c>
      <c r="J104" s="135">
        <f t="shared" ref="J104:U104" si="0">J5+J59+J64+J67+J89+J97+J102</f>
        <v>79392430</v>
      </c>
      <c r="K104" s="135">
        <f t="shared" si="0"/>
        <v>141614422</v>
      </c>
      <c r="L104" s="135">
        <f t="shared" si="0"/>
        <v>95072598</v>
      </c>
      <c r="M104" s="135">
        <f t="shared" si="0"/>
        <v>122062888</v>
      </c>
      <c r="N104" s="135">
        <f t="shared" si="0"/>
        <v>171491567</v>
      </c>
      <c r="O104" s="135">
        <f t="shared" si="0"/>
        <v>323126397</v>
      </c>
      <c r="P104" s="135">
        <f t="shared" si="0"/>
        <v>139296919.70999998</v>
      </c>
      <c r="Q104" s="135">
        <f t="shared" si="0"/>
        <v>86545319</v>
      </c>
      <c r="R104" s="135">
        <f t="shared" si="0"/>
        <v>89050332.099999994</v>
      </c>
      <c r="S104" s="135">
        <f t="shared" si="0"/>
        <v>107773887.56</v>
      </c>
      <c r="T104" s="135">
        <f t="shared" si="0"/>
        <v>111942515.3</v>
      </c>
      <c r="U104" s="135">
        <f t="shared" si="0"/>
        <v>99337681.430000007</v>
      </c>
      <c r="V104" s="93"/>
    </row>
  </sheetData>
  <mergeCells count="17">
    <mergeCell ref="B102:D102"/>
    <mergeCell ref="J3:U3"/>
    <mergeCell ref="B104:D104"/>
    <mergeCell ref="B5:D5"/>
    <mergeCell ref="B59:D59"/>
    <mergeCell ref="B64:D64"/>
    <mergeCell ref="I3:I4"/>
    <mergeCell ref="B3:B4"/>
    <mergeCell ref="D3:D4"/>
    <mergeCell ref="C3:C4"/>
    <mergeCell ref="E3:E4"/>
    <mergeCell ref="H3:H4"/>
    <mergeCell ref="B67:D67"/>
    <mergeCell ref="B89:D89"/>
    <mergeCell ref="B97:D97"/>
    <mergeCell ref="F3:F4"/>
    <mergeCell ref="G3:G4"/>
  </mergeCells>
  <pageMargins left="0" right="0" top="0.98425196850393704" bottom="0.98425196850393704" header="0" footer="0"/>
  <pageSetup paperSize="9" scale="59" fitToHeight="0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workbookViewId="0">
      <selection activeCell="G21" sqref="G21"/>
    </sheetView>
  </sheetViews>
  <sheetFormatPr defaultColWidth="9.140625" defaultRowHeight="12.75" x14ac:dyDescent="0.2"/>
  <cols>
    <col min="1" max="1" width="0.7109375" style="1" customWidth="1"/>
    <col min="2" max="2" width="40.140625" style="1" customWidth="1"/>
    <col min="3" max="3" width="23.5703125" style="1" customWidth="1"/>
    <col min="4" max="4" width="7.5703125" style="1" customWidth="1"/>
    <col min="5" max="5" width="9.140625" style="1" customWidth="1"/>
    <col min="6" max="18" width="13" style="1" customWidth="1"/>
    <col min="19" max="19" width="7.42578125" style="1" customWidth="1"/>
    <col min="20" max="252" width="9.140625" style="1" customWidth="1"/>
    <col min="253" max="16384" width="9.140625" style="1"/>
  </cols>
  <sheetData>
    <row r="1" spans="1:19" ht="4.5" customHeight="1" x14ac:dyDescent="0.2">
      <c r="A1" s="2"/>
      <c r="B1" s="2"/>
      <c r="C1" s="2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2"/>
    </row>
    <row r="2" spans="1:19" ht="12.75" customHeight="1" x14ac:dyDescent="0.2">
      <c r="A2" s="63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 x14ac:dyDescent="0.2">
      <c r="A3" s="2"/>
      <c r="B3" s="153" t="s">
        <v>172</v>
      </c>
      <c r="C3" s="155" t="s">
        <v>160</v>
      </c>
      <c r="D3" s="155" t="s">
        <v>134</v>
      </c>
      <c r="E3" s="153" t="s">
        <v>133</v>
      </c>
      <c r="F3" s="157" t="s">
        <v>132</v>
      </c>
      <c r="G3" s="153" t="s">
        <v>131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2"/>
    </row>
    <row r="4" spans="1:19" ht="18" customHeight="1" x14ac:dyDescent="0.2">
      <c r="A4" s="2"/>
      <c r="B4" s="154"/>
      <c r="C4" s="156"/>
      <c r="D4" s="156"/>
      <c r="E4" s="154"/>
      <c r="F4" s="158"/>
      <c r="G4" s="130" t="s">
        <v>130</v>
      </c>
      <c r="H4" s="122" t="s">
        <v>129</v>
      </c>
      <c r="I4" s="122" t="s">
        <v>128</v>
      </c>
      <c r="J4" s="122" t="s">
        <v>127</v>
      </c>
      <c r="K4" s="122" t="s">
        <v>126</v>
      </c>
      <c r="L4" s="122" t="s">
        <v>125</v>
      </c>
      <c r="M4" s="122" t="s">
        <v>124</v>
      </c>
      <c r="N4" s="122" t="s">
        <v>123</v>
      </c>
      <c r="O4" s="122" t="s">
        <v>122</v>
      </c>
      <c r="P4" s="122" t="s">
        <v>121</v>
      </c>
      <c r="Q4" s="122" t="s">
        <v>120</v>
      </c>
      <c r="R4" s="122" t="s">
        <v>119</v>
      </c>
      <c r="S4" s="2"/>
    </row>
    <row r="5" spans="1:19" ht="21.75" customHeight="1" x14ac:dyDescent="0.2">
      <c r="A5" s="81"/>
      <c r="B5" s="151" t="s">
        <v>22</v>
      </c>
      <c r="C5" s="151"/>
      <c r="D5" s="151"/>
      <c r="E5" s="152"/>
      <c r="F5" s="21">
        <v>15525000</v>
      </c>
      <c r="G5" s="21">
        <v>0</v>
      </c>
      <c r="H5" s="21">
        <v>0</v>
      </c>
      <c r="I5" s="20">
        <v>0</v>
      </c>
      <c r="J5" s="21">
        <v>0</v>
      </c>
      <c r="K5" s="21">
        <v>1000000</v>
      </c>
      <c r="L5" s="20">
        <v>0</v>
      </c>
      <c r="M5" s="21">
        <v>9000000</v>
      </c>
      <c r="N5" s="21">
        <v>3925000</v>
      </c>
      <c r="O5" s="20">
        <v>1600000</v>
      </c>
      <c r="P5" s="21">
        <v>0</v>
      </c>
      <c r="Q5" s="21">
        <v>0</v>
      </c>
      <c r="R5" s="20">
        <v>0</v>
      </c>
      <c r="S5" s="74"/>
    </row>
    <row r="6" spans="1:19" ht="21.75" customHeight="1" x14ac:dyDescent="0.2">
      <c r="A6" s="81"/>
      <c r="B6" s="85" t="s">
        <v>20</v>
      </c>
      <c r="C6" s="84" t="s">
        <v>159</v>
      </c>
      <c r="D6" s="17"/>
      <c r="E6" s="82">
        <v>30100</v>
      </c>
      <c r="F6" s="108">
        <v>8000000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8000000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4"/>
    </row>
    <row r="7" spans="1:19" ht="21.75" customHeight="1" x14ac:dyDescent="0.2">
      <c r="A7" s="81"/>
      <c r="B7" s="80" t="s">
        <v>20</v>
      </c>
      <c r="C7" s="79" t="s">
        <v>158</v>
      </c>
      <c r="D7" s="17"/>
      <c r="E7" s="77">
        <v>30100</v>
      </c>
      <c r="F7" s="108">
        <v>7525000</v>
      </c>
      <c r="G7" s="76">
        <v>0</v>
      </c>
      <c r="H7" s="76">
        <v>0</v>
      </c>
      <c r="I7" s="76">
        <v>0</v>
      </c>
      <c r="J7" s="76">
        <v>0</v>
      </c>
      <c r="K7" s="76">
        <v>1000000</v>
      </c>
      <c r="L7" s="76">
        <v>0</v>
      </c>
      <c r="M7" s="76">
        <v>1000000</v>
      </c>
      <c r="N7" s="76">
        <v>3925000</v>
      </c>
      <c r="O7" s="76">
        <v>1600000</v>
      </c>
      <c r="P7" s="76">
        <v>0</v>
      </c>
      <c r="Q7" s="76">
        <v>0</v>
      </c>
      <c r="R7" s="76">
        <v>0</v>
      </c>
      <c r="S7" s="74"/>
    </row>
    <row r="8" spans="1:19" ht="12.75" customHeight="1" x14ac:dyDescent="0.2">
      <c r="A8" s="2"/>
      <c r="B8" s="93" t="s">
        <v>157</v>
      </c>
      <c r="C8" s="72" t="s">
        <v>0</v>
      </c>
      <c r="D8" s="129" t="s">
        <v>0</v>
      </c>
      <c r="E8" s="43" t="s">
        <v>0</v>
      </c>
      <c r="F8" s="92">
        <v>15525000</v>
      </c>
      <c r="G8" s="70">
        <v>0</v>
      </c>
      <c r="H8" s="70">
        <v>0</v>
      </c>
      <c r="I8" s="70">
        <v>0</v>
      </c>
      <c r="J8" s="70">
        <v>0</v>
      </c>
      <c r="K8" s="70">
        <v>1000000</v>
      </c>
      <c r="L8" s="70">
        <v>0</v>
      </c>
      <c r="M8" s="70">
        <v>9000000</v>
      </c>
      <c r="N8" s="70">
        <v>3925000</v>
      </c>
      <c r="O8" s="70">
        <v>1600000</v>
      </c>
      <c r="P8" s="70">
        <v>0</v>
      </c>
      <c r="Q8" s="70">
        <v>0</v>
      </c>
      <c r="R8" s="70">
        <v>0</v>
      </c>
      <c r="S8" s="2"/>
    </row>
    <row r="9" spans="1:19" ht="23.25" customHeight="1" x14ac:dyDescent="0.2">
      <c r="A9" s="2"/>
      <c r="B9" s="128" t="s">
        <v>173</v>
      </c>
      <c r="C9" s="68" t="s">
        <v>0</v>
      </c>
      <c r="D9" s="48" t="s">
        <v>0</v>
      </c>
      <c r="E9" s="43" t="s">
        <v>0</v>
      </c>
      <c r="F9" s="92">
        <f>G9+H9+I9+J9+L9+K9+M9+N9+O9+P9+Q9+R9</f>
        <v>1582231957.0999999</v>
      </c>
      <c r="G9" s="70">
        <f>расходы!J104+'выпл. ИФДБ'!G8</f>
        <v>79392430</v>
      </c>
      <c r="H9" s="70">
        <f>расходы!K104+'выпл. ИФДБ'!H8</f>
        <v>141614422</v>
      </c>
      <c r="I9" s="70">
        <f>расходы!L104+'выпл. ИФДБ'!I8</f>
        <v>95072598</v>
      </c>
      <c r="J9" s="70">
        <f>расходы!M104+'выпл. ИФДБ'!J8</f>
        <v>122062888</v>
      </c>
      <c r="K9" s="70">
        <f>расходы!N104+'выпл. ИФДБ'!K8</f>
        <v>172491567</v>
      </c>
      <c r="L9" s="70">
        <f>расходы!O104+'выпл. ИФДБ'!L8</f>
        <v>323126397</v>
      </c>
      <c r="M9" s="70">
        <f>расходы!P104+'выпл. ИФДБ'!M8</f>
        <v>148296919.70999998</v>
      </c>
      <c r="N9" s="70">
        <f>расходы!Q104+'выпл. ИФДБ'!N8</f>
        <v>90470319</v>
      </c>
      <c r="O9" s="70">
        <f>расходы!R104+'выпл. ИФДБ'!O8</f>
        <v>90650332.099999994</v>
      </c>
      <c r="P9" s="70">
        <f>расходы!S104+'выпл. ИФДБ'!P8</f>
        <v>107773887.56</v>
      </c>
      <c r="Q9" s="70">
        <f>расходы!T104+'выпл. ИФДБ'!Q8</f>
        <v>111942515.3</v>
      </c>
      <c r="R9" s="70">
        <f>расходы!U104+'выпл. ИФДБ'!R8</f>
        <v>99337681.430000007</v>
      </c>
      <c r="S9" s="2"/>
    </row>
    <row r="10" spans="1:19" ht="24.75" customHeight="1" x14ac:dyDescent="0.2">
      <c r="A10" s="2"/>
      <c r="B10" s="128" t="s">
        <v>156</v>
      </c>
      <c r="C10" s="68" t="s">
        <v>0</v>
      </c>
      <c r="D10" s="71" t="s">
        <v>0</v>
      </c>
      <c r="E10" s="43" t="s">
        <v>0</v>
      </c>
      <c r="F10" s="134">
        <f>G10+H10+I10+J10+L10+K10+M10+N10+O10+P10+Q10+R10</f>
        <v>-82310893.23999998</v>
      </c>
      <c r="G10" s="70">
        <f>'поступл. ИФДБ'!G9-'выпл. ИФДБ'!G9</f>
        <v>-3745771</v>
      </c>
      <c r="H10" s="70">
        <f>'поступл. ИФДБ'!H9-'выпл. ИФДБ'!H9</f>
        <v>-1424507</v>
      </c>
      <c r="I10" s="70">
        <f>'поступл. ИФДБ'!I9-'выпл. ИФДБ'!I9</f>
        <v>19045076</v>
      </c>
      <c r="J10" s="70">
        <f>'поступл. ИФДБ'!J9-'выпл. ИФДБ'!J9</f>
        <v>439874</v>
      </c>
      <c r="K10" s="70">
        <f>'поступл. ИФДБ'!K9-'выпл. ИФДБ'!K9</f>
        <v>-38486557</v>
      </c>
      <c r="L10" s="70">
        <f>'поступл. ИФДБ'!L9-'выпл. ИФДБ'!L9</f>
        <v>1049601</v>
      </c>
      <c r="M10" s="70">
        <f>'поступл. ИФДБ'!M9-'выпл. ИФДБ'!M9</f>
        <v>-46052814.709999979</v>
      </c>
      <c r="N10" s="70">
        <f>'поступл. ИФДБ'!N9-'выпл. ИФДБ'!N9</f>
        <v>-8011103</v>
      </c>
      <c r="O10" s="70">
        <f>'поступл. ИФДБ'!O9-'выпл. ИФДБ'!O9</f>
        <v>3913566.900000006</v>
      </c>
      <c r="P10" s="70">
        <f>'поступл. ИФДБ'!P9-'выпл. ИФДБ'!P9</f>
        <v>-4317521.5600000024</v>
      </c>
      <c r="Q10" s="70">
        <f>'поступл. ИФДБ'!Q9-'выпл. ИФДБ'!Q9</f>
        <v>-8014397.299999997</v>
      </c>
      <c r="R10" s="70">
        <f>'поступл. ИФДБ'!R9-'выпл. ИФДБ'!R9</f>
        <v>3293660.4299999923</v>
      </c>
      <c r="S10" s="2"/>
    </row>
    <row r="11" spans="1:19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 customHeight="1" x14ac:dyDescent="0.2">
      <c r="A12" s="2" t="s">
        <v>174</v>
      </c>
      <c r="B12" s="2"/>
      <c r="C12" s="2"/>
      <c r="D12" s="2"/>
      <c r="E12" s="2"/>
      <c r="F12" s="2"/>
      <c r="G12" s="127"/>
      <c r="H12" s="127" t="s">
        <v>175</v>
      </c>
      <c r="I12" s="127"/>
      <c r="J12" s="126"/>
      <c r="K12" s="126"/>
      <c r="L12" s="126"/>
      <c r="M12" s="2"/>
      <c r="N12" s="2"/>
      <c r="O12" s="2"/>
      <c r="P12" s="2"/>
      <c r="Q12" s="2"/>
      <c r="R12" s="2"/>
      <c r="S12" s="2"/>
    </row>
    <row r="13" spans="1:19" ht="11.25" customHeight="1" x14ac:dyDescent="0.2">
      <c r="A13" s="2"/>
      <c r="B13" s="2"/>
      <c r="C13" s="2"/>
      <c r="D13" s="125" t="s">
        <v>139</v>
      </c>
      <c r="E13" s="67"/>
      <c r="F13" s="2"/>
      <c r="G13" s="2"/>
      <c r="H13" s="124" t="s">
        <v>155</v>
      </c>
      <c r="I13" s="2"/>
      <c r="J13" s="123"/>
      <c r="K13" s="123"/>
      <c r="L13" s="123"/>
      <c r="M13" s="67"/>
      <c r="N13" s="67"/>
      <c r="O13" s="67"/>
      <c r="P13" s="2"/>
      <c r="Q13" s="2"/>
      <c r="R13" s="2"/>
      <c r="S13" s="2"/>
    </row>
  </sheetData>
  <mergeCells count="7">
    <mergeCell ref="B5:E5"/>
    <mergeCell ref="B3:B4"/>
    <mergeCell ref="C3:C4"/>
    <mergeCell ref="F3:F4"/>
    <mergeCell ref="G3:R3"/>
    <mergeCell ref="D3:D4"/>
    <mergeCell ref="E3:E4"/>
  </mergeCells>
  <pageMargins left="0" right="0" top="0.98425196850393704" bottom="0.98425196850393704" header="0" footer="0"/>
  <pageSetup paperSize="9" scale="57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ШмойловаН</dc:creator>
  <cp:lastModifiedBy>ШмойловаН</cp:lastModifiedBy>
  <cp:lastPrinted>2018-02-07T09:16:54Z</cp:lastPrinted>
  <dcterms:created xsi:type="dcterms:W3CDTF">2018-02-07T08:38:48Z</dcterms:created>
  <dcterms:modified xsi:type="dcterms:W3CDTF">2018-02-08T07:35:45Z</dcterms:modified>
</cp:coreProperties>
</file>