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4720" windowHeight="13875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calcPr calcId="144525" iterate="1"/>
</workbook>
</file>

<file path=xl/calcChain.xml><?xml version="1.0" encoding="utf-8"?>
<calcChain xmlns="http://schemas.openxmlformats.org/spreadsheetml/2006/main">
  <c r="G8" i="4" l="1"/>
  <c r="H8" i="4"/>
  <c r="I8" i="4"/>
  <c r="J8" i="4"/>
  <c r="K8" i="4"/>
  <c r="L8" i="4"/>
  <c r="M8" i="4"/>
  <c r="N8" i="4"/>
  <c r="O8" i="4"/>
  <c r="P8" i="4"/>
  <c r="Q8" i="4"/>
  <c r="R8" i="4"/>
  <c r="J84" i="3"/>
  <c r="K84" i="3"/>
  <c r="L84" i="3"/>
  <c r="M84" i="3"/>
  <c r="N84" i="3"/>
  <c r="O84" i="3"/>
  <c r="P84" i="3"/>
  <c r="Q84" i="3"/>
  <c r="R84" i="3"/>
  <c r="S84" i="3"/>
  <c r="T84" i="3"/>
  <c r="U84" i="3"/>
  <c r="I84" i="3"/>
  <c r="F8" i="4" s="1"/>
  <c r="G6" i="2"/>
  <c r="H6" i="2"/>
  <c r="I6" i="2"/>
  <c r="J6" i="2"/>
  <c r="K6" i="2"/>
  <c r="L6" i="2"/>
  <c r="M6" i="2"/>
  <c r="N6" i="2"/>
  <c r="O6" i="2"/>
  <c r="P6" i="2"/>
  <c r="Q6" i="2"/>
  <c r="R6" i="2"/>
  <c r="F6" i="2"/>
  <c r="G89" i="1"/>
  <c r="H89" i="1"/>
  <c r="I89" i="1"/>
  <c r="J89" i="1"/>
  <c r="K89" i="1"/>
  <c r="L89" i="1"/>
  <c r="M89" i="1"/>
  <c r="N89" i="1"/>
  <c r="O89" i="1"/>
  <c r="P89" i="1"/>
  <c r="Q89" i="1"/>
  <c r="R89" i="1"/>
  <c r="G88" i="1"/>
  <c r="G7" i="2" s="1"/>
  <c r="H88" i="1"/>
  <c r="H7" i="2" s="1"/>
  <c r="I88" i="1"/>
  <c r="I7" i="2" s="1"/>
  <c r="J88" i="1"/>
  <c r="J7" i="2" s="1"/>
  <c r="J9" i="4" s="1"/>
  <c r="K88" i="1"/>
  <c r="K7" i="2" s="1"/>
  <c r="L88" i="1"/>
  <c r="L7" i="2" s="1"/>
  <c r="M88" i="1"/>
  <c r="M7" i="2" s="1"/>
  <c r="N88" i="1"/>
  <c r="N7" i="2" s="1"/>
  <c r="N9" i="4" s="1"/>
  <c r="O88" i="1"/>
  <c r="O7" i="2" s="1"/>
  <c r="P88" i="1"/>
  <c r="P7" i="2" s="1"/>
  <c r="Q88" i="1"/>
  <c r="Q7" i="2" s="1"/>
  <c r="R88" i="1"/>
  <c r="R7" i="2" s="1"/>
  <c r="R9" i="4" s="1"/>
  <c r="F89" i="1"/>
  <c r="F88" i="1"/>
  <c r="F7" i="2" s="1"/>
  <c r="P9" i="4" l="1"/>
  <c r="L9" i="4"/>
  <c r="G9" i="4"/>
  <c r="O9" i="4"/>
  <c r="K9" i="4"/>
  <c r="F9" i="4"/>
  <c r="Q9" i="4"/>
  <c r="M9" i="4"/>
  <c r="H9" i="4"/>
  <c r="I9" i="4"/>
</calcChain>
</file>

<file path=xl/sharedStrings.xml><?xml version="1.0" encoding="utf-8"?>
<sst xmlns="http://schemas.openxmlformats.org/spreadsheetml/2006/main" count="377" uniqueCount="114">
  <si>
    <t>Х</t>
  </si>
  <si>
    <t xml:space="preserve">  из них целевые федеральные средства</t>
  </si>
  <si>
    <t>Итого доходы:</t>
  </si>
  <si>
    <t>92920229999050000150</t>
  </si>
  <si>
    <t>Комитет по физической культуре и спорту</t>
  </si>
  <si>
    <t>Итого по: Комитет по физической культуре и спорту</t>
  </si>
  <si>
    <t>92620230024050000150</t>
  </si>
  <si>
    <t>Отдел культуры</t>
  </si>
  <si>
    <t>Итого по: Отдел культуры</t>
  </si>
  <si>
    <t>92520230029050000150</t>
  </si>
  <si>
    <t>Отдел образования</t>
  </si>
  <si>
    <t>92520230024050000150</t>
  </si>
  <si>
    <t>92520229999050000150</t>
  </si>
  <si>
    <t>92520225304050000150</t>
  </si>
  <si>
    <t>92520225169050000150</t>
  </si>
  <si>
    <t>Итого по: Отдел образования</t>
  </si>
  <si>
    <t>91020240014050000150</t>
  </si>
  <si>
    <t>Контрольно-счетная палата Отрадненского района</t>
  </si>
  <si>
    <t>Итого по: Контрольно-счетная палата Отрадненского района</t>
  </si>
  <si>
    <t>90520215001050000150</t>
  </si>
  <si>
    <t>Финансовое управление администрации муниципального образования Отрадненский район</t>
  </si>
  <si>
    <t>Итого по: Финансовое управление администрации муниципального образования Отрадненский район</t>
  </si>
  <si>
    <t>90220240014050000150</t>
  </si>
  <si>
    <t>Администрация муниципального образования Отрадненский район</t>
  </si>
  <si>
    <t>90220235120050000150</t>
  </si>
  <si>
    <t>90220235082050000150</t>
  </si>
  <si>
    <t>90220230027050000150</t>
  </si>
  <si>
    <t>90220230024050000150</t>
  </si>
  <si>
    <t>90220220077050000150</t>
  </si>
  <si>
    <t>90211607090050011140</t>
  </si>
  <si>
    <t>90211406013050021430</t>
  </si>
  <si>
    <t>90211402053050000410</t>
  </si>
  <si>
    <t>90211301995050000130</t>
  </si>
  <si>
    <t>90211107015050000120</t>
  </si>
  <si>
    <t>90211105035050042120</t>
  </si>
  <si>
    <t>90211105013050023120</t>
  </si>
  <si>
    <t>90211105013050021120</t>
  </si>
  <si>
    <t>90211103050050000120</t>
  </si>
  <si>
    <t>Итого по: Администрация муниципального образования Отрадненский район</t>
  </si>
  <si>
    <t>18210803010011000110</t>
  </si>
  <si>
    <t>Федеральная налоговая служба</t>
  </si>
  <si>
    <t>18210602010021000110</t>
  </si>
  <si>
    <t>18210504020021000110</t>
  </si>
  <si>
    <t>18210503010011000110</t>
  </si>
  <si>
    <t>18210501011011000110</t>
  </si>
  <si>
    <t>18210102010011000110</t>
  </si>
  <si>
    <t>18210101012021000110</t>
  </si>
  <si>
    <t>Итого по: Федеральная налоговая служба</t>
  </si>
  <si>
    <t>10010302231010000110</t>
  </si>
  <si>
    <t>Федеральное казначейство</t>
  </si>
  <si>
    <t>Итого по: Федеральное казначейство</t>
  </si>
  <si>
    <t>04811201010016000120</t>
  </si>
  <si>
    <t>Федеральная служба по надзору в сфере природопользования</t>
  </si>
  <si>
    <t>Итого по: Федеральная служба по надзору в сфере природопользования</t>
  </si>
  <si>
    <t>X</t>
  </si>
  <si>
    <t xml:space="preserve">  Нецелевые</t>
  </si>
  <si>
    <t xml:space="preserve">  Федеральные целевые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</si>
  <si>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</si>
  <si>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</si>
  <si>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</si>
  <si>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</si>
  <si>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</si>
  <si>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</si>
  <si>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</si>
  <si>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</si>
  <si>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</si>
  <si>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</si>
  <si>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</si>
  <si>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</si>
  <si>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</si>
  <si>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</si>
  <si>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</si>
  <si>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</si>
  <si>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</si>
  <si>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</si>
  <si>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</si>
  <si>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</si>
  <si>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</si>
  <si>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</si>
  <si>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</si>
  <si>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</si>
  <si>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</si>
  <si>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краевого бюджета</t>
  </si>
  <si>
    <t>(рублей)</t>
  </si>
  <si>
    <t>1.1. Прогноз поступления доходов в краевой бюджет</t>
  </si>
  <si>
    <t>Раздел 1. Прогноз кассовых поступлений в краевой бюджет</t>
  </si>
  <si>
    <t>Кассовый план исполнения краевого бюджета в 2021 году</t>
  </si>
  <si>
    <t>(инициалы, фамилия)</t>
  </si>
  <si>
    <t>Всего прогноз кассовых поступлений</t>
  </si>
  <si>
    <t>Итого источники</t>
  </si>
  <si>
    <t>90501060502050000640</t>
  </si>
  <si>
    <t>Код целевых cредств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</si>
  <si>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</si>
  <si>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бюджета</t>
  </si>
  <si>
    <t>1.2. Прогноз поступления источников финансирования дефицита бюджета</t>
  </si>
  <si>
    <t>Расходы всего:</t>
  </si>
  <si>
    <t>Комитет по делам молодежи</t>
  </si>
  <si>
    <t>Итого по: Комитет по делам молодежи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</si>
  <si>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</si>
  <si>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</si>
  <si>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</si>
  <si>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</si>
  <si>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2.1. Прогноз кассовых выплат  в части расходов</t>
  </si>
  <si>
    <t>Раздел 2. Прогноз кассовых выплат из краевого бюджета</t>
  </si>
  <si>
    <t>Направление остатков на покрытие временного кассового разрыва</t>
  </si>
  <si>
    <t>Всего прогноз кассовых выплат из краевого бюджета</t>
  </si>
  <si>
    <t>Источники всего:</t>
  </si>
  <si>
    <t>90501060502050000540</t>
  </si>
  <si>
    <t>Код источников финансирования дефицита бюджета</t>
  </si>
  <si>
    <t>Главный администратор (администратор) источников финансирования дефицита краевого бюджета</t>
  </si>
  <si>
    <t>2.2. Прогноз кассовых выплат  в части источников финансирования дефицита бюджета</t>
  </si>
  <si>
    <t>Начальник бюджетного отдела Финансового управления администрации муниципального образования Отрадненский район</t>
  </si>
  <si>
    <t>М.Р. Курнасова</t>
  </si>
  <si>
    <t xml:space="preserve">УТВЕРЖДАЮ
Начальник финансового управления администрации муниципального образования Отрадненский район
________________________Т. В. Моренко                       
_______________
       (дата)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</si>
</sst>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8" formatCode="#,##0.00&quot;р.&quot;"/>
    <numFmt numFmtId="169" formatCode="00\.00"/>
    <numFmt numFmtId="170" formatCode="000"/>
    <numFmt numFmtId="171" formatCode="000\.00\.000\.0"/>
  </numFmts>
  <fonts count="6" x14ac:knownFonts="1"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>
      <protection hidden="1"/>
    </xf>
    <xf numFmtId="0" fontId="0" fillId="0" borderId="1" xfId="0" applyFont="1" applyFill="1" applyBorder="1" applyAlignment="1" applyProtection="1">
      <protection hidden="1"/>
    </xf>
    <xf numFmtId="0" fontId="0" fillId="0" borderId="2" xfId="0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164" fontId="1" fillId="0" borderId="3" xfId="0" applyNumberFormat="1" applyFont="1" applyFill="1" applyBorder="1" applyAlignment="1" applyProtection="1">
      <alignment horizontal="right"/>
      <protection hidden="1"/>
    </xf>
    <xf numFmtId="164" fontId="1" fillId="0" borderId="4" xfId="0" applyNumberFormat="1" applyFont="1" applyFill="1" applyBorder="1" applyAlignment="1" applyProtection="1">
      <alignment horizontal="right"/>
      <protection hidden="1"/>
    </xf>
    <xf numFmtId="0" fontId="2" fillId="0" borderId="4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7" xfId="0" applyNumberFormat="1" applyFont="1" applyFill="1" applyBorder="1" applyAlignment="1" applyProtection="1"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164" fontId="2" fillId="0" borderId="9" xfId="0" applyNumberFormat="1" applyFont="1" applyFill="1" applyBorder="1" applyAlignment="1" applyProtection="1">
      <protection hidden="1"/>
    </xf>
    <xf numFmtId="164" fontId="2" fillId="0" borderId="10" xfId="0" applyNumberFormat="1" applyFont="1" applyFill="1" applyBorder="1" applyAlignment="1" applyProtection="1">
      <protection hidden="1"/>
    </xf>
    <xf numFmtId="165" fontId="2" fillId="0" borderId="10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4" fontId="2" fillId="0" borderId="11" xfId="0" applyNumberFormat="1" applyFont="1" applyFill="1" applyBorder="1" applyAlignment="1" applyProtection="1">
      <protection hidden="1"/>
    </xf>
    <xf numFmtId="164" fontId="2" fillId="0" borderId="6" xfId="0" applyNumberFormat="1" applyFont="1" applyFill="1" applyBorder="1" applyAlignment="1" applyProtection="1">
      <protection hidden="1"/>
    </xf>
    <xf numFmtId="164" fontId="2" fillId="0" borderId="8" xfId="0" applyNumberFormat="1" applyFont="1" applyFill="1" applyBorder="1" applyAlignment="1" applyProtection="1">
      <protection hidden="1"/>
    </xf>
    <xf numFmtId="166" fontId="2" fillId="0" borderId="8" xfId="0" applyNumberFormat="1" applyFont="1" applyFill="1" applyBorder="1" applyAlignment="1" applyProtection="1">
      <protection hidden="1"/>
    </xf>
    <xf numFmtId="167" fontId="2" fillId="0" borderId="11" xfId="0" applyNumberFormat="1" applyFont="1" applyFill="1" applyBorder="1" applyAlignment="1" applyProtection="1">
      <protection hidden="1"/>
    </xf>
    <xf numFmtId="0" fontId="2" fillId="0" borderId="11" xfId="0" applyNumberFormat="1" applyFont="1" applyFill="1" applyBorder="1" applyAlignment="1" applyProtection="1">
      <protection hidden="1"/>
    </xf>
    <xf numFmtId="0" fontId="2" fillId="0" borderId="11" xfId="0" applyNumberFormat="1" applyFont="1" applyFill="1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164" fontId="1" fillId="0" borderId="12" xfId="0" applyNumberFormat="1" applyFont="1" applyFill="1" applyBorder="1" applyAlignment="1" applyProtection="1">
      <protection hidden="1"/>
    </xf>
    <xf numFmtId="164" fontId="1" fillId="0" borderId="13" xfId="0" applyNumberFormat="1" applyFont="1" applyFill="1" applyBorder="1" applyAlignment="1" applyProtection="1">
      <protection hidden="1"/>
    </xf>
    <xf numFmtId="164" fontId="2" fillId="0" borderId="15" xfId="0" applyNumberFormat="1" applyFont="1" applyFill="1" applyBorder="1" applyAlignment="1" applyProtection="1">
      <protection hidden="1"/>
    </xf>
    <xf numFmtId="0" fontId="2" fillId="0" borderId="9" xfId="0" applyNumberFormat="1" applyFont="1" applyFill="1" applyBorder="1" applyAlignment="1" applyProtection="1">
      <protection hidden="1"/>
    </xf>
    <xf numFmtId="0" fontId="2" fillId="0" borderId="9" xfId="0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164" fontId="1" fillId="0" borderId="14" xfId="0" applyNumberFormat="1" applyFont="1" applyFill="1" applyBorder="1" applyAlignment="1" applyProtection="1">
      <alignment horizontal="right"/>
      <protection hidden="1"/>
    </xf>
    <xf numFmtId="0" fontId="2" fillId="0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164" fontId="1" fillId="0" borderId="16" xfId="0" applyNumberFormat="1" applyFont="1" applyFill="1" applyBorder="1" applyAlignment="1" applyProtection="1">
      <alignment horizontal="right"/>
      <protection hidden="1"/>
    </xf>
    <xf numFmtId="0" fontId="2" fillId="0" borderId="17" xfId="0" applyNumberFormat="1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protection hidden="1"/>
    </xf>
    <xf numFmtId="0" fontId="0" fillId="0" borderId="5" xfId="0" applyNumberFormat="1" applyFont="1" applyFill="1" applyBorder="1" applyAlignment="1" applyProtection="1">
      <alignment wrapText="1"/>
      <protection hidden="1"/>
    </xf>
    <xf numFmtId="0" fontId="0" fillId="0" borderId="11" xfId="0" applyFont="1" applyFill="1" applyBorder="1" applyAlignment="1" applyProtection="1">
      <protection hidden="1"/>
    </xf>
    <xf numFmtId="0" fontId="0" fillId="0" borderId="6" xfId="0" applyFont="1" applyFill="1" applyBorder="1" applyAlignment="1" applyProtection="1">
      <protection hidden="1"/>
    </xf>
    <xf numFmtId="168" fontId="0" fillId="0" borderId="11" xfId="0" applyNumberFormat="1" applyFont="1" applyFill="1" applyBorder="1" applyAlignment="1" applyProtection="1">
      <protection hidden="1"/>
    </xf>
    <xf numFmtId="168" fontId="0" fillId="0" borderId="8" xfId="0" applyNumberFormat="1" applyFont="1" applyFill="1" applyBorder="1" applyAlignment="1" applyProtection="1">
      <protection hidden="1"/>
    </xf>
    <xf numFmtId="0" fontId="0" fillId="0" borderId="8" xfId="0" applyFont="1" applyFill="1" applyBorder="1" applyAlignment="1" applyProtection="1">
      <protection hidden="1"/>
    </xf>
    <xf numFmtId="0" fontId="0" fillId="0" borderId="0" xfId="0" applyFont="1" applyFill="1" applyAlignment="1" applyProtection="1"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164" fontId="2" fillId="0" borderId="6" xfId="0" applyNumberFormat="1" applyFont="1" applyFill="1" applyBorder="1" applyAlignment="1" applyProtection="1">
      <alignment horizontal="right"/>
      <protection hidden="1"/>
    </xf>
    <xf numFmtId="164" fontId="2" fillId="0" borderId="3" xfId="0" applyNumberFormat="1" applyFont="1" applyFill="1" applyBorder="1" applyAlignment="1" applyProtection="1">
      <alignment horizontal="right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18" xfId="0" applyNumberFormat="1" applyFont="1" applyFill="1" applyBorder="1" applyAlignment="1" applyProtection="1">
      <protection hidden="1"/>
    </xf>
    <xf numFmtId="0" fontId="2" fillId="0" borderId="18" xfId="0" applyNumberFormat="1" applyFont="1" applyFill="1" applyBorder="1" applyAlignment="1" applyProtection="1">
      <alignment horizontal="center"/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166" fontId="2" fillId="0" borderId="3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alignment wrapText="1"/>
      <protection hidden="1"/>
    </xf>
    <xf numFmtId="164" fontId="1" fillId="0" borderId="17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8" xfId="0" applyNumberFormat="1" applyFont="1" applyFill="1" applyBorder="1" applyAlignment="1" applyProtection="1">
      <protection hidden="1"/>
    </xf>
    <xf numFmtId="166" fontId="1" fillId="0" borderId="17" xfId="0" applyNumberFormat="1" applyFont="1" applyFill="1" applyBorder="1" applyAlignment="1" applyProtection="1">
      <alignment horizontal="center"/>
      <protection hidden="1"/>
    </xf>
    <xf numFmtId="167" fontId="1" fillId="0" borderId="17" xfId="0" applyNumberFormat="1" applyFont="1" applyFill="1" applyBorder="1" applyAlignment="1" applyProtection="1">
      <alignment horizontal="center"/>
      <protection hidden="1"/>
    </xf>
    <xf numFmtId="169" fontId="1" fillId="0" borderId="17" xfId="0" applyNumberFormat="1" applyFont="1" applyFill="1" applyBorder="1" applyAlignment="1" applyProtection="1">
      <alignment horizontal="center"/>
      <protection hidden="1"/>
    </xf>
    <xf numFmtId="170" fontId="1" fillId="0" borderId="17" xfId="0" applyNumberFormat="1" applyFont="1" applyFill="1" applyBorder="1" applyAlignment="1" applyProtection="1">
      <alignment horizontal="center"/>
      <protection hidden="1"/>
    </xf>
    <xf numFmtId="164" fontId="2" fillId="0" borderId="17" xfId="0" applyNumberFormat="1" applyFont="1" applyFill="1" applyBorder="1" applyAlignment="1" applyProtection="1">
      <protection hidden="1"/>
    </xf>
    <xf numFmtId="166" fontId="2" fillId="0" borderId="11" xfId="0" applyNumberFormat="1" applyFont="1" applyFill="1" applyBorder="1" applyAlignment="1" applyProtection="1">
      <alignment horizontal="center"/>
      <protection hidden="1"/>
    </xf>
    <xf numFmtId="167" fontId="2" fillId="0" borderId="0" xfId="0" applyNumberFormat="1" applyFont="1" applyFill="1" applyAlignment="1" applyProtection="1">
      <alignment horizontal="center"/>
      <protection hidden="1"/>
    </xf>
    <xf numFmtId="169" fontId="2" fillId="0" borderId="11" xfId="0" applyNumberFormat="1" applyFont="1" applyFill="1" applyBorder="1" applyAlignment="1" applyProtection="1">
      <alignment horizontal="center"/>
      <protection hidden="1"/>
    </xf>
    <xf numFmtId="170" fontId="2" fillId="0" borderId="8" xfId="0" applyNumberFormat="1" applyFont="1" applyFill="1" applyBorder="1" applyAlignment="1" applyProtection="1">
      <alignment horizontal="center"/>
      <protection hidden="1"/>
    </xf>
    <xf numFmtId="171" fontId="2" fillId="0" borderId="0" xfId="0" applyNumberFormat="1" applyFont="1" applyFill="1" applyAlignment="1" applyProtection="1">
      <protection hidden="1"/>
    </xf>
    <xf numFmtId="0" fontId="2" fillId="0" borderId="8" xfId="0" applyNumberFormat="1" applyFont="1" applyFill="1" applyBorder="1" applyAlignment="1" applyProtection="1">
      <alignment wrapText="1"/>
      <protection hidden="1"/>
    </xf>
    <xf numFmtId="166" fontId="2" fillId="0" borderId="9" xfId="0" applyNumberFormat="1" applyFont="1" applyFill="1" applyBorder="1" applyAlignment="1" applyProtection="1">
      <alignment horizontal="center"/>
      <protection hidden="1"/>
    </xf>
    <xf numFmtId="167" fontId="2" fillId="0" borderId="14" xfId="0" applyNumberFormat="1" applyFont="1" applyFill="1" applyBorder="1" applyAlignment="1" applyProtection="1">
      <alignment horizontal="center"/>
      <protection hidden="1"/>
    </xf>
    <xf numFmtId="169" fontId="2" fillId="0" borderId="9" xfId="0" applyNumberFormat="1" applyFont="1" applyFill="1" applyBorder="1" applyAlignment="1" applyProtection="1">
      <alignment horizontal="center"/>
      <protection hidden="1"/>
    </xf>
    <xf numFmtId="170" fontId="2" fillId="0" borderId="15" xfId="0" applyNumberFormat="1" applyFont="1" applyFill="1" applyBorder="1" applyAlignment="1" applyProtection="1">
      <alignment horizontal="center"/>
      <protection hidden="1"/>
    </xf>
    <xf numFmtId="171" fontId="2" fillId="0" borderId="14" xfId="0" applyNumberFormat="1" applyFont="1" applyFill="1" applyBorder="1" applyAlignment="1" applyProtection="1">
      <protection hidden="1"/>
    </xf>
    <xf numFmtId="0" fontId="2" fillId="0" borderId="15" xfId="0" applyNumberFormat="1" applyFont="1" applyFill="1" applyBorder="1" applyAlignment="1" applyProtection="1">
      <alignment wrapText="1"/>
      <protection hidden="1"/>
    </xf>
    <xf numFmtId="164" fontId="2" fillId="0" borderId="4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71" fontId="2" fillId="0" borderId="16" xfId="0" applyNumberFormat="1" applyFont="1" applyFill="1" applyBorder="1" applyAlignment="1" applyProtection="1">
      <protection hidden="1"/>
    </xf>
    <xf numFmtId="0" fontId="2" fillId="0" borderId="17" xfId="0" applyNumberFormat="1" applyFont="1" applyFill="1" applyBorder="1" applyAlignment="1" applyProtection="1">
      <alignment wrapText="1"/>
      <protection hidden="1"/>
    </xf>
    <xf numFmtId="164" fontId="2" fillId="0" borderId="5" xfId="0" applyNumberFormat="1" applyFont="1" applyFill="1" applyBorder="1" applyAlignment="1" applyProtection="1">
      <protection hidden="1"/>
    </xf>
    <xf numFmtId="166" fontId="2" fillId="0" borderId="3" xfId="0" applyNumberFormat="1" applyFont="1" applyFill="1" applyBorder="1" applyAlignment="1" applyProtection="1">
      <alignment horizontal="center"/>
      <protection hidden="1"/>
    </xf>
    <xf numFmtId="171" fontId="2" fillId="0" borderId="18" xfId="0" applyNumberFormat="1" applyFont="1" applyFill="1" applyBorder="1" applyAlignment="1" applyProtection="1"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wrapText="1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167" fontId="2" fillId="0" borderId="5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0" fillId="0" borderId="1" xfId="0" applyNumberFormat="1" applyBorder="1" applyProtection="1">
      <protection hidden="1"/>
    </xf>
    <xf numFmtId="0" fontId="0" fillId="0" borderId="1" xfId="0" applyBorder="1"/>
    <xf numFmtId="0" fontId="0" fillId="0" borderId="1" xfId="0" applyNumberFormat="1" applyFont="1" applyFill="1" applyBorder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164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12" xfId="0" applyNumberFormat="1" applyFont="1" applyFill="1" applyBorder="1" applyAlignment="1" applyProtection="1">
      <alignment wrapText="1"/>
      <protection hidden="1"/>
    </xf>
    <xf numFmtId="0" fontId="1" fillId="0" borderId="13" xfId="0" applyNumberFormat="1" applyFont="1" applyFill="1" applyBorder="1" applyAlignment="1" applyProtection="1">
      <alignment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wrapText="1"/>
      <protection hidden="1"/>
    </xf>
    <xf numFmtId="0" fontId="1" fillId="0" borderId="17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6" xfId="0" applyNumberFormat="1" applyFont="1" applyFill="1" applyBorder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9"/>
  <sheetViews>
    <sheetView showGridLines="0" tabSelected="1" topLeftCell="C37" workbookViewId="0">
      <selection activeCell="F26" sqref="F26"/>
    </sheetView>
  </sheetViews>
  <sheetFormatPr defaultColWidth="9.1640625" defaultRowHeight="11.25" x14ac:dyDescent="0.2"/>
  <cols>
    <col min="1" max="1" width="0.6640625" customWidth="1"/>
    <col min="2" max="2" width="40.1640625" customWidth="1"/>
    <col min="3" max="3" width="20" customWidth="1"/>
    <col min="4" max="4" width="15.83203125" customWidth="1"/>
    <col min="5" max="5" width="0" hidden="1" customWidth="1"/>
    <col min="6" max="6" width="25.83203125" customWidth="1"/>
    <col min="7" max="18" width="13.5" customWidth="1"/>
    <col min="19" max="37" width="0" hidden="1" customWidth="1"/>
    <col min="38" max="38" width="0.6640625" customWidth="1"/>
    <col min="39" max="252" width="9.1640625" customWidth="1"/>
  </cols>
  <sheetData>
    <row r="1" spans="1:38" ht="4.5" customHeight="1" x14ac:dyDescent="0.2">
      <c r="A1" s="1"/>
      <c r="B1" s="1"/>
      <c r="C1" s="1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 customHeight="1" x14ac:dyDescent="0.2">
      <c r="A2" s="1"/>
      <c r="B2" s="1"/>
      <c r="C2" s="41"/>
      <c r="D2" s="126"/>
      <c r="E2" s="126"/>
      <c r="F2" s="126"/>
      <c r="G2" s="126"/>
      <c r="H2" s="126"/>
      <c r="I2" s="126"/>
      <c r="J2" s="126"/>
      <c r="K2" s="126"/>
      <c r="L2" s="127" t="s">
        <v>113</v>
      </c>
      <c r="M2" s="128"/>
      <c r="N2" s="128"/>
      <c r="O2" s="128"/>
      <c r="P2" s="128"/>
      <c r="Q2" s="128"/>
      <c r="R2" s="128"/>
      <c r="S2" s="6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 customHeight="1" x14ac:dyDescent="0.2">
      <c r="A3" s="1"/>
      <c r="B3" s="1"/>
      <c r="C3" s="41"/>
      <c r="D3" s="126"/>
      <c r="E3" s="126"/>
      <c r="F3" s="126"/>
      <c r="G3" s="126"/>
      <c r="H3" s="126"/>
      <c r="I3" s="126"/>
      <c r="J3" s="126"/>
      <c r="K3" s="126"/>
      <c r="L3" s="128"/>
      <c r="M3" s="128"/>
      <c r="N3" s="128"/>
      <c r="O3" s="128"/>
      <c r="P3" s="128"/>
      <c r="Q3" s="128"/>
      <c r="R3" s="128"/>
      <c r="S3" s="6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 customHeight="1" x14ac:dyDescent="0.2">
      <c r="A4" s="1"/>
      <c r="B4" s="1"/>
      <c r="C4" s="41"/>
      <c r="D4" s="126"/>
      <c r="E4" s="126"/>
      <c r="F4" s="126"/>
      <c r="G4" s="126"/>
      <c r="H4" s="126"/>
      <c r="I4" s="126"/>
      <c r="J4" s="126"/>
      <c r="K4" s="126"/>
      <c r="L4" s="128"/>
      <c r="M4" s="128"/>
      <c r="N4" s="128"/>
      <c r="O4" s="128"/>
      <c r="P4" s="128"/>
      <c r="Q4" s="128"/>
      <c r="R4" s="128"/>
      <c r="S4" s="6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 customHeight="1" x14ac:dyDescent="0.2">
      <c r="A5" s="1"/>
      <c r="B5" s="1"/>
      <c r="C5" s="41"/>
      <c r="D5" s="126"/>
      <c r="E5" s="126"/>
      <c r="F5" s="126"/>
      <c r="G5" s="126"/>
      <c r="H5" s="126"/>
      <c r="I5" s="126"/>
      <c r="J5" s="126"/>
      <c r="K5" s="126"/>
      <c r="L5" s="128"/>
      <c r="M5" s="128"/>
      <c r="N5" s="128"/>
      <c r="O5" s="128"/>
      <c r="P5" s="128"/>
      <c r="Q5" s="128"/>
      <c r="R5" s="128"/>
      <c r="S5" s="6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1" customHeight="1" x14ac:dyDescent="0.2">
      <c r="A6" s="1"/>
      <c r="B6" s="1"/>
      <c r="C6" s="41"/>
      <c r="D6" s="126"/>
      <c r="E6" s="126"/>
      <c r="F6" s="126"/>
      <c r="G6" s="126"/>
      <c r="H6" s="126"/>
      <c r="I6" s="126"/>
      <c r="J6" s="126"/>
      <c r="K6" s="126"/>
      <c r="L6" s="128"/>
      <c r="M6" s="128"/>
      <c r="N6" s="128"/>
      <c r="O6" s="128"/>
      <c r="P6" s="128"/>
      <c r="Q6" s="128"/>
      <c r="R6" s="128"/>
      <c r="S6" s="6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409.6" hidden="1" customHeight="1" x14ac:dyDescent="0.2">
      <c r="A7" s="1"/>
      <c r="B7" s="1"/>
      <c r="C7" s="41"/>
      <c r="D7" s="126"/>
      <c r="E7" s="126"/>
      <c r="F7" s="126"/>
      <c r="G7" s="126"/>
      <c r="H7" s="126"/>
      <c r="I7" s="126"/>
      <c r="J7" s="126"/>
      <c r="K7" s="126"/>
      <c r="L7" s="128"/>
      <c r="M7" s="128"/>
      <c r="N7" s="128"/>
      <c r="O7" s="128"/>
      <c r="P7" s="128"/>
      <c r="Q7" s="128"/>
      <c r="R7" s="128"/>
      <c r="S7" s="6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.75" customHeight="1" x14ac:dyDescent="0.2">
      <c r="A8" s="1"/>
      <c r="B8" s="1"/>
      <c r="C8" s="41"/>
      <c r="D8" s="126"/>
      <c r="E8" s="126"/>
      <c r="F8" s="126"/>
      <c r="G8" s="126"/>
      <c r="H8" s="126"/>
      <c r="I8" s="126"/>
      <c r="J8" s="126"/>
      <c r="K8" s="126"/>
      <c r="L8" s="128"/>
      <c r="M8" s="128"/>
      <c r="N8" s="128"/>
      <c r="O8" s="128"/>
      <c r="P8" s="128"/>
      <c r="Q8" s="128"/>
      <c r="R8" s="128"/>
      <c r="S8" s="6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.75" customHeight="1" x14ac:dyDescent="0.2">
      <c r="A9" s="1"/>
      <c r="B9" s="1"/>
      <c r="C9" s="41"/>
      <c r="D9" s="126"/>
      <c r="E9" s="126"/>
      <c r="F9" s="126"/>
      <c r="G9" s="126"/>
      <c r="H9" s="126"/>
      <c r="I9" s="126"/>
      <c r="J9" s="126"/>
      <c r="K9" s="126"/>
      <c r="L9" s="128"/>
      <c r="M9" s="128"/>
      <c r="N9" s="128"/>
      <c r="O9" s="128"/>
      <c r="P9" s="128"/>
      <c r="Q9" s="128"/>
      <c r="R9" s="128"/>
      <c r="S9" s="6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20.25" customHeight="1" x14ac:dyDescent="0.2">
      <c r="A10" s="1"/>
      <c r="B10" s="1"/>
      <c r="C10" s="41"/>
      <c r="D10" s="126"/>
      <c r="E10" s="126"/>
      <c r="F10" s="126"/>
      <c r="G10" s="126"/>
      <c r="H10" s="126"/>
      <c r="I10" s="126"/>
      <c r="J10" s="126"/>
      <c r="K10" s="126"/>
      <c r="L10" s="128"/>
      <c r="M10" s="128"/>
      <c r="N10" s="128"/>
      <c r="O10" s="128"/>
      <c r="P10" s="128"/>
      <c r="Q10" s="128"/>
      <c r="R10" s="128"/>
      <c r="S10" s="6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hidden="1" customHeight="1" x14ac:dyDescent="0.2">
      <c r="A11" s="1"/>
      <c r="B11" s="1"/>
      <c r="C11" s="41"/>
      <c r="D11" s="126"/>
      <c r="E11" s="126"/>
      <c r="F11" s="126"/>
      <c r="G11" s="126"/>
      <c r="H11" s="126"/>
      <c r="I11" s="126"/>
      <c r="J11" s="126"/>
      <c r="K11" s="126"/>
      <c r="L11" s="128"/>
      <c r="M11" s="128"/>
      <c r="N11" s="128"/>
      <c r="O11" s="128"/>
      <c r="P11" s="128"/>
      <c r="Q11" s="128"/>
      <c r="R11" s="128"/>
      <c r="S11" s="6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hidden="1" customHeight="1" x14ac:dyDescent="0.2">
      <c r="A12" s="1"/>
      <c r="B12" s="1"/>
      <c r="C12" s="41"/>
      <c r="D12" s="126"/>
      <c r="E12" s="126"/>
      <c r="F12" s="126"/>
      <c r="G12" s="126"/>
      <c r="H12" s="126"/>
      <c r="I12" s="126"/>
      <c r="J12" s="126"/>
      <c r="K12" s="126"/>
      <c r="L12" s="128"/>
      <c r="M12" s="128"/>
      <c r="N12" s="128"/>
      <c r="O12" s="128"/>
      <c r="P12" s="128"/>
      <c r="Q12" s="128"/>
      <c r="R12" s="128"/>
      <c r="S12" s="6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42" customHeight="1" x14ac:dyDescent="0.2">
      <c r="A13" s="1"/>
      <c r="B13" s="1"/>
      <c r="C13" s="41"/>
      <c r="D13" s="126"/>
      <c r="E13" s="126"/>
      <c r="F13" s="126"/>
      <c r="G13" s="126"/>
      <c r="H13" s="126"/>
      <c r="I13" s="126"/>
      <c r="J13" s="126"/>
      <c r="K13" s="126"/>
      <c r="L13" s="128"/>
      <c r="M13" s="128"/>
      <c r="N13" s="128"/>
      <c r="O13" s="128"/>
      <c r="P13" s="128"/>
      <c r="Q13" s="128"/>
      <c r="R13" s="128"/>
      <c r="S13" s="6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hidden="1" customHeight="1" x14ac:dyDescent="0.2">
      <c r="A14" s="1"/>
      <c r="B14" s="1"/>
      <c r="C14" s="41"/>
      <c r="D14" s="111"/>
      <c r="E14" s="111"/>
      <c r="F14" s="126"/>
      <c r="G14" s="126"/>
      <c r="H14" s="126"/>
      <c r="I14" s="126"/>
      <c r="J14" s="126"/>
      <c r="K14" s="126"/>
      <c r="L14" s="128"/>
      <c r="M14" s="128"/>
      <c r="N14" s="128"/>
      <c r="O14" s="128"/>
      <c r="P14" s="128"/>
      <c r="Q14" s="128"/>
      <c r="R14" s="128"/>
      <c r="S14" s="62" t="s">
        <v>87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hidden="1" customHeight="1" x14ac:dyDescent="0.2">
      <c r="A15" s="1"/>
      <c r="B15" s="1"/>
      <c r="C15" s="41"/>
      <c r="D15" s="111"/>
      <c r="E15" s="111"/>
      <c r="F15" s="126"/>
      <c r="G15" s="126"/>
      <c r="H15" s="126"/>
      <c r="I15" s="126"/>
      <c r="J15" s="126"/>
      <c r="K15" s="126"/>
      <c r="L15" s="128"/>
      <c r="M15" s="128"/>
      <c r="N15" s="128"/>
      <c r="O15" s="128"/>
      <c r="P15" s="128"/>
      <c r="Q15" s="128"/>
      <c r="R15" s="128"/>
      <c r="S15" s="6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hidden="1" customHeight="1" x14ac:dyDescent="0.2">
      <c r="A16" s="1"/>
      <c r="B16" s="1"/>
      <c r="C16" s="41"/>
      <c r="D16" s="111"/>
      <c r="E16" s="111"/>
      <c r="F16" s="126"/>
      <c r="G16" s="126"/>
      <c r="H16" s="126"/>
      <c r="I16" s="126"/>
      <c r="J16" s="126"/>
      <c r="K16" s="126"/>
      <c r="L16" s="128"/>
      <c r="M16" s="128"/>
      <c r="N16" s="128"/>
      <c r="O16" s="128"/>
      <c r="P16" s="128"/>
      <c r="Q16" s="128"/>
      <c r="R16" s="128"/>
      <c r="S16" s="6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hidden="1" customHeight="1" x14ac:dyDescent="0.2">
      <c r="A17" s="1"/>
      <c r="B17" s="1"/>
      <c r="C17" s="41"/>
      <c r="D17" s="41"/>
      <c r="E17" s="41"/>
      <c r="F17" s="41"/>
      <c r="G17" s="41"/>
      <c r="H17" s="41"/>
      <c r="I17" s="41"/>
      <c r="J17" s="41"/>
      <c r="K17" s="41"/>
      <c r="L17" s="128"/>
      <c r="M17" s="128"/>
      <c r="N17" s="128"/>
      <c r="O17" s="128"/>
      <c r="P17" s="128"/>
      <c r="Q17" s="128"/>
      <c r="R17" s="12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4.75" customHeight="1" x14ac:dyDescent="0.2">
      <c r="A18" s="65" t="s">
        <v>86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 x14ac:dyDescent="0.2">
      <c r="A20" s="63" t="s">
        <v>85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 x14ac:dyDescent="0.2">
      <c r="A21" s="63" t="s">
        <v>84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 t="s">
        <v>83</v>
      </c>
      <c r="S21" s="62" t="s">
        <v>83</v>
      </c>
      <c r="T21" s="1"/>
      <c r="U21" s="41"/>
      <c r="V21" s="41"/>
      <c r="W21" s="4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 x14ac:dyDescent="0.2">
      <c r="A22" s="1"/>
      <c r="B22" s="132" t="s">
        <v>82</v>
      </c>
      <c r="C22" s="132" t="s">
        <v>81</v>
      </c>
      <c r="D22" s="132" t="s">
        <v>80</v>
      </c>
      <c r="E22" s="132" t="s">
        <v>79</v>
      </c>
      <c r="F22" s="132" t="s">
        <v>78</v>
      </c>
      <c r="G22" s="131" t="s">
        <v>77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61"/>
      <c r="T22" s="60" t="s">
        <v>76</v>
      </c>
      <c r="U22" s="60"/>
      <c r="V22" s="60"/>
      <c r="W22" s="60"/>
      <c r="X22" s="60"/>
      <c r="Y22" s="59" t="s">
        <v>75</v>
      </c>
      <c r="Z22" s="59"/>
      <c r="AA22" s="59"/>
      <c r="AB22" s="59"/>
      <c r="AC22" s="59" t="s">
        <v>74</v>
      </c>
      <c r="AD22" s="59"/>
      <c r="AE22" s="59"/>
      <c r="AF22" s="59"/>
      <c r="AG22" s="59" t="s">
        <v>73</v>
      </c>
      <c r="AH22" s="59"/>
      <c r="AI22" s="59"/>
      <c r="AJ22" s="59"/>
      <c r="AK22" s="59" t="s">
        <v>72</v>
      </c>
      <c r="AL22" s="41"/>
    </row>
    <row r="23" spans="1:38" ht="21.75" customHeight="1" x14ac:dyDescent="0.2">
      <c r="A23" s="1"/>
      <c r="B23" s="132"/>
      <c r="C23" s="132"/>
      <c r="D23" s="132"/>
      <c r="E23" s="132"/>
      <c r="F23" s="132"/>
      <c r="G23" s="58" t="s">
        <v>71</v>
      </c>
      <c r="H23" s="58" t="s">
        <v>70</v>
      </c>
      <c r="I23" s="58" t="s">
        <v>69</v>
      </c>
      <c r="J23" s="58" t="s">
        <v>68</v>
      </c>
      <c r="K23" s="58" t="s">
        <v>67</v>
      </c>
      <c r="L23" s="58" t="s">
        <v>66</v>
      </c>
      <c r="M23" s="58" t="s">
        <v>65</v>
      </c>
      <c r="N23" s="58" t="s">
        <v>64</v>
      </c>
      <c r="O23" s="58" t="s">
        <v>63</v>
      </c>
      <c r="P23" s="58" t="s">
        <v>62</v>
      </c>
      <c r="Q23" s="58" t="s">
        <v>61</v>
      </c>
      <c r="R23" s="58" t="s">
        <v>60</v>
      </c>
      <c r="S23" s="57" t="s">
        <v>59</v>
      </c>
      <c r="T23" s="3"/>
      <c r="U23" s="3"/>
      <c r="V23" s="3"/>
      <c r="W23" s="3"/>
      <c r="X23" s="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41"/>
    </row>
    <row r="24" spans="1:38" ht="409.6" hidden="1" customHeight="1" x14ac:dyDescent="0.2">
      <c r="A24" s="1"/>
      <c r="B24" s="56" t="s">
        <v>58</v>
      </c>
      <c r="C24" s="55" t="s">
        <v>58</v>
      </c>
      <c r="D24" s="54" t="s">
        <v>58</v>
      </c>
      <c r="E24" s="53"/>
      <c r="F24" s="52">
        <v>115982799.16</v>
      </c>
      <c r="G24" s="51">
        <v>0</v>
      </c>
      <c r="H24" s="50">
        <v>115982799.16</v>
      </c>
      <c r="I24" s="49">
        <v>0</v>
      </c>
      <c r="J24" s="48"/>
      <c r="K24" s="48"/>
      <c r="L24" s="48"/>
      <c r="M24" s="47"/>
      <c r="N24" s="47"/>
      <c r="O24" s="47"/>
      <c r="P24" s="47"/>
      <c r="Q24" s="47"/>
      <c r="R24" s="47"/>
      <c r="S24" s="4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"/>
    </row>
    <row r="25" spans="1:38" ht="12.75" customHeight="1" x14ac:dyDescent="0.2">
      <c r="A25" s="1"/>
      <c r="B25" s="46" t="s">
        <v>57</v>
      </c>
      <c r="C25" s="44" t="s">
        <v>0</v>
      </c>
      <c r="D25" s="36" t="s">
        <v>0</v>
      </c>
      <c r="E25" s="42" t="s">
        <v>0</v>
      </c>
      <c r="F25" s="140">
        <v>115982799.16</v>
      </c>
      <c r="G25" s="36" t="s">
        <v>54</v>
      </c>
      <c r="H25" s="42" t="s">
        <v>54</v>
      </c>
      <c r="I25" s="42" t="s">
        <v>54</v>
      </c>
      <c r="J25" s="42" t="s">
        <v>54</v>
      </c>
      <c r="K25" s="42" t="s">
        <v>54</v>
      </c>
      <c r="L25" s="42" t="s">
        <v>0</v>
      </c>
      <c r="M25" s="42" t="s">
        <v>0</v>
      </c>
      <c r="N25" s="42" t="s">
        <v>0</v>
      </c>
      <c r="O25" s="42" t="s">
        <v>0</v>
      </c>
      <c r="P25" s="42" t="s">
        <v>0</v>
      </c>
      <c r="Q25" s="42" t="s">
        <v>0</v>
      </c>
      <c r="R25" s="42" t="s">
        <v>0</v>
      </c>
      <c r="S25" s="42" t="s">
        <v>0</v>
      </c>
      <c r="T25" s="3"/>
      <c r="U25" s="3"/>
      <c r="V25" s="3"/>
      <c r="W25" s="3"/>
      <c r="X25" s="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41"/>
    </row>
    <row r="26" spans="1:38" ht="12.75" customHeight="1" x14ac:dyDescent="0.2">
      <c r="A26" s="1"/>
      <c r="B26" s="45" t="s">
        <v>56</v>
      </c>
      <c r="C26" s="44" t="s">
        <v>0</v>
      </c>
      <c r="D26" s="36" t="s">
        <v>0</v>
      </c>
      <c r="E26" s="42" t="s">
        <v>0</v>
      </c>
      <c r="F26" s="43">
        <v>0</v>
      </c>
      <c r="G26" s="36" t="s">
        <v>54</v>
      </c>
      <c r="H26" s="42" t="s">
        <v>54</v>
      </c>
      <c r="I26" s="42" t="s">
        <v>54</v>
      </c>
      <c r="J26" s="42" t="s">
        <v>54</v>
      </c>
      <c r="K26" s="42" t="s">
        <v>54</v>
      </c>
      <c r="L26" s="42" t="s">
        <v>54</v>
      </c>
      <c r="M26" s="42" t="s">
        <v>0</v>
      </c>
      <c r="N26" s="42" t="s">
        <v>0</v>
      </c>
      <c r="O26" s="42" t="s">
        <v>0</v>
      </c>
      <c r="P26" s="42" t="s">
        <v>0</v>
      </c>
      <c r="Q26" s="42" t="s">
        <v>0</v>
      </c>
      <c r="R26" s="42" t="s">
        <v>0</v>
      </c>
      <c r="S26" s="42" t="s">
        <v>0</v>
      </c>
      <c r="T26" s="3"/>
      <c r="U26" s="3"/>
      <c r="V26" s="3"/>
      <c r="W26" s="3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41"/>
    </row>
    <row r="27" spans="1:38" ht="12.75" customHeight="1" x14ac:dyDescent="0.2">
      <c r="A27" s="1"/>
      <c r="B27" s="40" t="s">
        <v>55</v>
      </c>
      <c r="C27" s="39" t="s">
        <v>0</v>
      </c>
      <c r="D27" s="35" t="s">
        <v>0</v>
      </c>
      <c r="E27" s="34" t="s">
        <v>0</v>
      </c>
      <c r="F27" s="38">
        <v>0</v>
      </c>
      <c r="G27" s="37" t="s">
        <v>54</v>
      </c>
      <c r="H27" s="35" t="s">
        <v>54</v>
      </c>
      <c r="I27" s="35" t="s">
        <v>54</v>
      </c>
      <c r="J27" s="35" t="s">
        <v>54</v>
      </c>
      <c r="K27" s="35" t="s">
        <v>54</v>
      </c>
      <c r="L27" s="35" t="s">
        <v>54</v>
      </c>
      <c r="M27" s="35" t="s">
        <v>0</v>
      </c>
      <c r="N27" s="35" t="s">
        <v>0</v>
      </c>
      <c r="O27" s="35" t="s">
        <v>0</v>
      </c>
      <c r="P27" s="35" t="s">
        <v>0</v>
      </c>
      <c r="Q27" s="35" t="s">
        <v>0</v>
      </c>
      <c r="R27" s="35" t="s">
        <v>0</v>
      </c>
      <c r="S27" s="34" t="s">
        <v>0</v>
      </c>
      <c r="T27" s="3"/>
      <c r="U27" s="3"/>
      <c r="V27" s="3"/>
      <c r="W27" s="3"/>
      <c r="X27" s="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"/>
    </row>
    <row r="28" spans="1:38" ht="12.75" customHeight="1" thickBot="1" x14ac:dyDescent="0.25">
      <c r="A28" s="27"/>
      <c r="B28" s="129" t="s">
        <v>53</v>
      </c>
      <c r="C28" s="129"/>
      <c r="D28" s="129"/>
      <c r="E28" s="130"/>
      <c r="F28" s="30">
        <v>1300000</v>
      </c>
      <c r="G28" s="30">
        <v>18000</v>
      </c>
      <c r="H28" s="30">
        <v>400000</v>
      </c>
      <c r="I28" s="29">
        <v>160000</v>
      </c>
      <c r="J28" s="30">
        <v>188200</v>
      </c>
      <c r="K28" s="30">
        <v>4800</v>
      </c>
      <c r="L28" s="29">
        <v>38000</v>
      </c>
      <c r="M28" s="30">
        <v>300000</v>
      </c>
      <c r="N28" s="30">
        <v>0</v>
      </c>
      <c r="O28" s="29">
        <v>1000</v>
      </c>
      <c r="P28" s="30">
        <v>170000</v>
      </c>
      <c r="Q28" s="30">
        <v>0</v>
      </c>
      <c r="R28" s="29">
        <v>20000</v>
      </c>
      <c r="S28" s="28">
        <v>190000</v>
      </c>
      <c r="T28" s="17">
        <v>0</v>
      </c>
      <c r="U28" s="18"/>
      <c r="V28" s="17">
        <v>0</v>
      </c>
      <c r="W28" s="17">
        <v>0</v>
      </c>
      <c r="X28" s="17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5"/>
    </row>
    <row r="29" spans="1:38" ht="21.75" customHeight="1" x14ac:dyDescent="0.2">
      <c r="A29" s="27"/>
      <c r="B29" s="26" t="s">
        <v>52</v>
      </c>
      <c r="C29" s="25" t="s">
        <v>51</v>
      </c>
      <c r="D29" s="24">
        <v>1001001</v>
      </c>
      <c r="E29" s="23"/>
      <c r="F29" s="22">
        <v>1300000</v>
      </c>
      <c r="G29" s="22">
        <v>18000</v>
      </c>
      <c r="H29" s="22">
        <v>400000</v>
      </c>
      <c r="I29" s="20">
        <v>160000</v>
      </c>
      <c r="J29" s="21">
        <v>188200</v>
      </c>
      <c r="K29" s="21">
        <v>4800</v>
      </c>
      <c r="L29" s="21">
        <v>38000</v>
      </c>
      <c r="M29" s="20">
        <v>300000</v>
      </c>
      <c r="N29" s="20">
        <v>0</v>
      </c>
      <c r="O29" s="20">
        <v>1000</v>
      </c>
      <c r="P29" s="20">
        <v>170000</v>
      </c>
      <c r="Q29" s="20">
        <v>0</v>
      </c>
      <c r="R29" s="20">
        <v>20000</v>
      </c>
      <c r="S29" s="19">
        <v>190000</v>
      </c>
      <c r="T29" s="17">
        <v>0</v>
      </c>
      <c r="U29" s="18"/>
      <c r="V29" s="17">
        <v>0</v>
      </c>
      <c r="W29" s="17">
        <v>0</v>
      </c>
      <c r="X29" s="17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5"/>
    </row>
    <row r="30" spans="1:38" ht="12.75" customHeight="1" thickBot="1" x14ac:dyDescent="0.25">
      <c r="A30" s="27"/>
      <c r="B30" s="129" t="s">
        <v>50</v>
      </c>
      <c r="C30" s="129"/>
      <c r="D30" s="129"/>
      <c r="E30" s="130"/>
      <c r="F30" s="30">
        <v>42100</v>
      </c>
      <c r="G30" s="30">
        <v>3500</v>
      </c>
      <c r="H30" s="30">
        <v>3100</v>
      </c>
      <c r="I30" s="29">
        <v>3100</v>
      </c>
      <c r="J30" s="30">
        <v>3500</v>
      </c>
      <c r="K30" s="30">
        <v>2400</v>
      </c>
      <c r="L30" s="29">
        <v>3000</v>
      </c>
      <c r="M30" s="30">
        <v>3400</v>
      </c>
      <c r="N30" s="30">
        <v>4200</v>
      </c>
      <c r="O30" s="29">
        <v>4200</v>
      </c>
      <c r="P30" s="30">
        <v>4100</v>
      </c>
      <c r="Q30" s="30">
        <v>3700</v>
      </c>
      <c r="R30" s="29">
        <v>3900</v>
      </c>
      <c r="S30" s="28">
        <v>11700</v>
      </c>
      <c r="T30" s="17">
        <v>0</v>
      </c>
      <c r="U30" s="18"/>
      <c r="V30" s="17">
        <v>0</v>
      </c>
      <c r="W30" s="17">
        <v>0</v>
      </c>
      <c r="X30" s="17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5"/>
    </row>
    <row r="31" spans="1:38" ht="12.75" customHeight="1" x14ac:dyDescent="0.2">
      <c r="A31" s="27"/>
      <c r="B31" s="26" t="s">
        <v>49</v>
      </c>
      <c r="C31" s="25" t="s">
        <v>48</v>
      </c>
      <c r="D31" s="24">
        <v>1001001</v>
      </c>
      <c r="E31" s="23"/>
      <c r="F31" s="22">
        <v>42100</v>
      </c>
      <c r="G31" s="22">
        <v>3500</v>
      </c>
      <c r="H31" s="22">
        <v>3100</v>
      </c>
      <c r="I31" s="20">
        <v>3100</v>
      </c>
      <c r="J31" s="21">
        <v>3500</v>
      </c>
      <c r="K31" s="21">
        <v>2400</v>
      </c>
      <c r="L31" s="21">
        <v>3000</v>
      </c>
      <c r="M31" s="20">
        <v>3400</v>
      </c>
      <c r="N31" s="20">
        <v>4200</v>
      </c>
      <c r="O31" s="20">
        <v>4200</v>
      </c>
      <c r="P31" s="20">
        <v>4100</v>
      </c>
      <c r="Q31" s="20">
        <v>3700</v>
      </c>
      <c r="R31" s="20">
        <v>3900</v>
      </c>
      <c r="S31" s="19">
        <v>11700</v>
      </c>
      <c r="T31" s="17">
        <v>0</v>
      </c>
      <c r="U31" s="18"/>
      <c r="V31" s="17">
        <v>0</v>
      </c>
      <c r="W31" s="17">
        <v>0</v>
      </c>
      <c r="X31" s="17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5"/>
    </row>
    <row r="32" spans="1:38" ht="12.75" customHeight="1" thickBot="1" x14ac:dyDescent="0.25">
      <c r="A32" s="27"/>
      <c r="B32" s="129" t="s">
        <v>47</v>
      </c>
      <c r="C32" s="129"/>
      <c r="D32" s="129"/>
      <c r="E32" s="130"/>
      <c r="F32" s="30">
        <v>309004000</v>
      </c>
      <c r="G32" s="30">
        <v>11262500</v>
      </c>
      <c r="H32" s="30">
        <v>23503100</v>
      </c>
      <c r="I32" s="29">
        <v>31786000</v>
      </c>
      <c r="J32" s="30">
        <v>19968000</v>
      </c>
      <c r="K32" s="30">
        <v>17058700</v>
      </c>
      <c r="L32" s="29">
        <v>26371400</v>
      </c>
      <c r="M32" s="30">
        <v>29632000</v>
      </c>
      <c r="N32" s="30">
        <v>21381600</v>
      </c>
      <c r="O32" s="29">
        <v>25269600</v>
      </c>
      <c r="P32" s="30">
        <v>31917000</v>
      </c>
      <c r="Q32" s="30">
        <v>28238400</v>
      </c>
      <c r="R32" s="29">
        <v>42615700</v>
      </c>
      <c r="S32" s="28">
        <v>102771100</v>
      </c>
      <c r="T32" s="17">
        <v>0</v>
      </c>
      <c r="U32" s="18"/>
      <c r="V32" s="17">
        <v>0</v>
      </c>
      <c r="W32" s="17">
        <v>0</v>
      </c>
      <c r="X32" s="17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5"/>
    </row>
    <row r="33" spans="1:38" ht="12.75" customHeight="1" x14ac:dyDescent="0.2">
      <c r="A33" s="27"/>
      <c r="B33" s="26" t="s">
        <v>40</v>
      </c>
      <c r="C33" s="25" t="s">
        <v>46</v>
      </c>
      <c r="D33" s="24">
        <v>1001001</v>
      </c>
      <c r="E33" s="23"/>
      <c r="F33" s="22">
        <v>1600000</v>
      </c>
      <c r="G33" s="22">
        <v>40900</v>
      </c>
      <c r="H33" s="22">
        <v>56000</v>
      </c>
      <c r="I33" s="20">
        <v>316000</v>
      </c>
      <c r="J33" s="21">
        <v>41000</v>
      </c>
      <c r="K33" s="21">
        <v>74700</v>
      </c>
      <c r="L33" s="21">
        <v>140000</v>
      </c>
      <c r="M33" s="20">
        <v>290000</v>
      </c>
      <c r="N33" s="20">
        <v>48000</v>
      </c>
      <c r="O33" s="20">
        <v>88000</v>
      </c>
      <c r="P33" s="20">
        <v>257000</v>
      </c>
      <c r="Q33" s="20">
        <v>206000</v>
      </c>
      <c r="R33" s="20">
        <v>42400</v>
      </c>
      <c r="S33" s="19">
        <v>505400</v>
      </c>
      <c r="T33" s="17">
        <v>0</v>
      </c>
      <c r="U33" s="18"/>
      <c r="V33" s="17">
        <v>0</v>
      </c>
      <c r="W33" s="17">
        <v>0</v>
      </c>
      <c r="X33" s="17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5"/>
    </row>
    <row r="34" spans="1:38" ht="12.75" customHeight="1" x14ac:dyDescent="0.2">
      <c r="A34" s="27"/>
      <c r="B34" s="33" t="s">
        <v>40</v>
      </c>
      <c r="C34" s="32" t="s">
        <v>45</v>
      </c>
      <c r="D34" s="24">
        <v>1001001</v>
      </c>
      <c r="E34" s="23"/>
      <c r="F34" s="31">
        <v>271300000</v>
      </c>
      <c r="G34" s="31">
        <v>9700000</v>
      </c>
      <c r="H34" s="31">
        <v>20900000</v>
      </c>
      <c r="I34" s="16">
        <v>24000000</v>
      </c>
      <c r="J34" s="17">
        <v>16100000</v>
      </c>
      <c r="K34" s="17">
        <v>15400000</v>
      </c>
      <c r="L34" s="17">
        <v>25200000</v>
      </c>
      <c r="M34" s="16">
        <v>22000000</v>
      </c>
      <c r="N34" s="16">
        <v>20000000</v>
      </c>
      <c r="O34" s="16">
        <v>22900000</v>
      </c>
      <c r="P34" s="16">
        <v>26800000</v>
      </c>
      <c r="Q34" s="16">
        <v>26700000</v>
      </c>
      <c r="R34" s="16">
        <v>41600000</v>
      </c>
      <c r="S34" s="19">
        <v>95100000</v>
      </c>
      <c r="T34" s="17">
        <v>0</v>
      </c>
      <c r="U34" s="18"/>
      <c r="V34" s="17">
        <v>0</v>
      </c>
      <c r="W34" s="17">
        <v>0</v>
      </c>
      <c r="X34" s="17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5"/>
    </row>
    <row r="35" spans="1:38" ht="12.75" customHeight="1" x14ac:dyDescent="0.2">
      <c r="A35" s="27"/>
      <c r="B35" s="33" t="s">
        <v>40</v>
      </c>
      <c r="C35" s="32" t="s">
        <v>44</v>
      </c>
      <c r="D35" s="24">
        <v>1001001</v>
      </c>
      <c r="E35" s="23"/>
      <c r="F35" s="31">
        <v>19500000</v>
      </c>
      <c r="G35" s="31">
        <v>900000</v>
      </c>
      <c r="H35" s="31">
        <v>1600000</v>
      </c>
      <c r="I35" s="16">
        <v>2000000</v>
      </c>
      <c r="J35" s="17">
        <v>2200000</v>
      </c>
      <c r="K35" s="17">
        <v>1200000</v>
      </c>
      <c r="L35" s="17">
        <v>600000</v>
      </c>
      <c r="M35" s="16">
        <v>3200000</v>
      </c>
      <c r="N35" s="16">
        <v>600000</v>
      </c>
      <c r="O35" s="16">
        <v>1800000</v>
      </c>
      <c r="P35" s="16">
        <v>3800000</v>
      </c>
      <c r="Q35" s="16">
        <v>800000</v>
      </c>
      <c r="R35" s="16">
        <v>800000</v>
      </c>
      <c r="S35" s="19">
        <v>5400000</v>
      </c>
      <c r="T35" s="17">
        <v>0</v>
      </c>
      <c r="U35" s="18"/>
      <c r="V35" s="17">
        <v>0</v>
      </c>
      <c r="W35" s="17">
        <v>0</v>
      </c>
      <c r="X35" s="17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5"/>
    </row>
    <row r="36" spans="1:38" ht="12.75" customHeight="1" x14ac:dyDescent="0.2">
      <c r="A36" s="27"/>
      <c r="B36" s="33" t="s">
        <v>40</v>
      </c>
      <c r="C36" s="32" t="s">
        <v>43</v>
      </c>
      <c r="D36" s="24">
        <v>1001001</v>
      </c>
      <c r="E36" s="23"/>
      <c r="F36" s="31">
        <v>9204000</v>
      </c>
      <c r="G36" s="31">
        <v>170000</v>
      </c>
      <c r="H36" s="31">
        <v>560000</v>
      </c>
      <c r="I36" s="16">
        <v>4800000</v>
      </c>
      <c r="J36" s="17">
        <v>500000</v>
      </c>
      <c r="K36" s="17">
        <v>45000</v>
      </c>
      <c r="L36" s="17">
        <v>100000</v>
      </c>
      <c r="M36" s="16">
        <v>2839000</v>
      </c>
      <c r="N36" s="16">
        <v>180000</v>
      </c>
      <c r="O36" s="16">
        <v>10000</v>
      </c>
      <c r="P36" s="16">
        <v>0</v>
      </c>
      <c r="Q36" s="16">
        <v>0</v>
      </c>
      <c r="R36" s="16">
        <v>0</v>
      </c>
      <c r="S36" s="19">
        <v>0</v>
      </c>
      <c r="T36" s="17">
        <v>0</v>
      </c>
      <c r="U36" s="18"/>
      <c r="V36" s="17">
        <v>0</v>
      </c>
      <c r="W36" s="17">
        <v>0</v>
      </c>
      <c r="X36" s="17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5"/>
    </row>
    <row r="37" spans="1:38" ht="12.75" customHeight="1" x14ac:dyDescent="0.2">
      <c r="A37" s="27"/>
      <c r="B37" s="33" t="s">
        <v>40</v>
      </c>
      <c r="C37" s="32" t="s">
        <v>42</v>
      </c>
      <c r="D37" s="24">
        <v>1001001</v>
      </c>
      <c r="E37" s="23"/>
      <c r="F37" s="31">
        <v>2000000</v>
      </c>
      <c r="G37" s="31">
        <v>0</v>
      </c>
      <c r="H37" s="31">
        <v>10000</v>
      </c>
      <c r="I37" s="16">
        <v>100000</v>
      </c>
      <c r="J37" s="17">
        <v>600000</v>
      </c>
      <c r="K37" s="17">
        <v>0</v>
      </c>
      <c r="L37" s="17">
        <v>20000</v>
      </c>
      <c r="M37" s="16">
        <v>600000</v>
      </c>
      <c r="N37" s="16">
        <v>50000</v>
      </c>
      <c r="O37" s="16">
        <v>50000</v>
      </c>
      <c r="P37" s="16">
        <v>470000</v>
      </c>
      <c r="Q37" s="16">
        <v>50000</v>
      </c>
      <c r="R37" s="16">
        <v>50000</v>
      </c>
      <c r="S37" s="19">
        <v>570000</v>
      </c>
      <c r="T37" s="17">
        <v>0</v>
      </c>
      <c r="U37" s="18"/>
      <c r="V37" s="17">
        <v>0</v>
      </c>
      <c r="W37" s="17">
        <v>0</v>
      </c>
      <c r="X37" s="17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5"/>
    </row>
    <row r="38" spans="1:38" ht="12.75" customHeight="1" x14ac:dyDescent="0.2">
      <c r="A38" s="27"/>
      <c r="B38" s="33" t="s">
        <v>40</v>
      </c>
      <c r="C38" s="32" t="s">
        <v>41</v>
      </c>
      <c r="D38" s="24">
        <v>1001001</v>
      </c>
      <c r="E38" s="23"/>
      <c r="F38" s="31">
        <v>1200000</v>
      </c>
      <c r="G38" s="31">
        <v>21600</v>
      </c>
      <c r="H38" s="31">
        <v>7100</v>
      </c>
      <c r="I38" s="16">
        <v>220000</v>
      </c>
      <c r="J38" s="17">
        <v>247000</v>
      </c>
      <c r="K38" s="17">
        <v>109000</v>
      </c>
      <c r="L38" s="17">
        <v>11400</v>
      </c>
      <c r="M38" s="16">
        <v>223000</v>
      </c>
      <c r="N38" s="16">
        <v>63600</v>
      </c>
      <c r="O38" s="16">
        <v>21600</v>
      </c>
      <c r="P38" s="16">
        <v>220000</v>
      </c>
      <c r="Q38" s="16">
        <v>42400</v>
      </c>
      <c r="R38" s="16">
        <v>13300</v>
      </c>
      <c r="S38" s="19">
        <v>275700</v>
      </c>
      <c r="T38" s="17">
        <v>0</v>
      </c>
      <c r="U38" s="18"/>
      <c r="V38" s="17">
        <v>0</v>
      </c>
      <c r="W38" s="17">
        <v>0</v>
      </c>
      <c r="X38" s="17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5"/>
    </row>
    <row r="39" spans="1:38" ht="12.75" customHeight="1" x14ac:dyDescent="0.2">
      <c r="A39" s="27"/>
      <c r="B39" s="33" t="s">
        <v>40</v>
      </c>
      <c r="C39" s="32" t="s">
        <v>39</v>
      </c>
      <c r="D39" s="24">
        <v>1001001</v>
      </c>
      <c r="E39" s="23"/>
      <c r="F39" s="31">
        <v>4200000</v>
      </c>
      <c r="G39" s="31">
        <v>430000</v>
      </c>
      <c r="H39" s="31">
        <v>370000</v>
      </c>
      <c r="I39" s="16">
        <v>350000</v>
      </c>
      <c r="J39" s="17">
        <v>280000</v>
      </c>
      <c r="K39" s="17">
        <v>230000</v>
      </c>
      <c r="L39" s="17">
        <v>300000</v>
      </c>
      <c r="M39" s="16">
        <v>480000</v>
      </c>
      <c r="N39" s="16">
        <v>440000</v>
      </c>
      <c r="O39" s="16">
        <v>400000</v>
      </c>
      <c r="P39" s="16">
        <v>370000</v>
      </c>
      <c r="Q39" s="16">
        <v>440000</v>
      </c>
      <c r="R39" s="16">
        <v>110000</v>
      </c>
      <c r="S39" s="19">
        <v>920000</v>
      </c>
      <c r="T39" s="17">
        <v>0</v>
      </c>
      <c r="U39" s="18"/>
      <c r="V39" s="17">
        <v>0</v>
      </c>
      <c r="W39" s="17">
        <v>0</v>
      </c>
      <c r="X39" s="17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5"/>
    </row>
    <row r="40" spans="1:38" ht="12.75" customHeight="1" thickBot="1" x14ac:dyDescent="0.25">
      <c r="A40" s="27"/>
      <c r="B40" s="129" t="s">
        <v>38</v>
      </c>
      <c r="C40" s="129"/>
      <c r="D40" s="129"/>
      <c r="E40" s="130"/>
      <c r="F40" s="30">
        <v>218979700</v>
      </c>
      <c r="G40" s="30">
        <v>9140750</v>
      </c>
      <c r="H40" s="30">
        <v>9344150</v>
      </c>
      <c r="I40" s="29">
        <v>15313750</v>
      </c>
      <c r="J40" s="30">
        <v>14959250</v>
      </c>
      <c r="K40" s="30">
        <v>17198450</v>
      </c>
      <c r="L40" s="29">
        <v>13696750</v>
      </c>
      <c r="M40" s="30">
        <v>48548350</v>
      </c>
      <c r="N40" s="30">
        <v>18881750</v>
      </c>
      <c r="O40" s="29">
        <v>21655150</v>
      </c>
      <c r="P40" s="30">
        <v>13426750</v>
      </c>
      <c r="Q40" s="30">
        <v>28908250</v>
      </c>
      <c r="R40" s="29">
        <v>7906350</v>
      </c>
      <c r="S40" s="28">
        <v>50241350</v>
      </c>
      <c r="T40" s="17">
        <v>13200</v>
      </c>
      <c r="U40" s="18"/>
      <c r="V40" s="17">
        <v>0</v>
      </c>
      <c r="W40" s="17">
        <v>0</v>
      </c>
      <c r="X40" s="17">
        <v>0</v>
      </c>
      <c r="Y40" s="16">
        <v>0</v>
      </c>
      <c r="Z40" s="16">
        <v>13200</v>
      </c>
      <c r="AA40" s="16">
        <v>0</v>
      </c>
      <c r="AB40" s="16">
        <v>0</v>
      </c>
      <c r="AC40" s="16">
        <v>13200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5"/>
    </row>
    <row r="41" spans="1:38" ht="21.75" customHeight="1" x14ac:dyDescent="0.2">
      <c r="A41" s="27"/>
      <c r="B41" s="26" t="s">
        <v>23</v>
      </c>
      <c r="C41" s="25" t="s">
        <v>37</v>
      </c>
      <c r="D41" s="24">
        <v>1001001</v>
      </c>
      <c r="E41" s="23"/>
      <c r="F41" s="22">
        <v>15000</v>
      </c>
      <c r="G41" s="22">
        <v>0</v>
      </c>
      <c r="H41" s="22">
        <v>0</v>
      </c>
      <c r="I41" s="20">
        <v>0</v>
      </c>
      <c r="J41" s="21">
        <v>0</v>
      </c>
      <c r="K41" s="21">
        <v>0</v>
      </c>
      <c r="L41" s="21">
        <v>0</v>
      </c>
      <c r="M41" s="20">
        <v>0</v>
      </c>
      <c r="N41" s="20">
        <v>0</v>
      </c>
      <c r="O41" s="20">
        <v>1000</v>
      </c>
      <c r="P41" s="20">
        <v>13000</v>
      </c>
      <c r="Q41" s="20">
        <v>1000</v>
      </c>
      <c r="R41" s="20">
        <v>0</v>
      </c>
      <c r="S41" s="19">
        <v>14000</v>
      </c>
      <c r="T41" s="17">
        <v>0</v>
      </c>
      <c r="U41" s="18"/>
      <c r="V41" s="17">
        <v>0</v>
      </c>
      <c r="W41" s="17">
        <v>0</v>
      </c>
      <c r="X41" s="17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5"/>
    </row>
    <row r="42" spans="1:38" ht="21.75" customHeight="1" x14ac:dyDescent="0.2">
      <c r="A42" s="27"/>
      <c r="B42" s="33" t="s">
        <v>23</v>
      </c>
      <c r="C42" s="32" t="s">
        <v>36</v>
      </c>
      <c r="D42" s="24">
        <v>1001001</v>
      </c>
      <c r="E42" s="23"/>
      <c r="F42" s="31">
        <v>26820300</v>
      </c>
      <c r="G42" s="31">
        <v>530000</v>
      </c>
      <c r="H42" s="31">
        <v>270000</v>
      </c>
      <c r="I42" s="16">
        <v>700000</v>
      </c>
      <c r="J42" s="17">
        <v>400000</v>
      </c>
      <c r="K42" s="17">
        <v>5300</v>
      </c>
      <c r="L42" s="17">
        <v>175000</v>
      </c>
      <c r="M42" s="16">
        <v>700000</v>
      </c>
      <c r="N42" s="16">
        <v>1040000</v>
      </c>
      <c r="O42" s="16">
        <v>9500000</v>
      </c>
      <c r="P42" s="16">
        <v>2200000</v>
      </c>
      <c r="Q42" s="16">
        <v>10500000</v>
      </c>
      <c r="R42" s="16">
        <v>800000</v>
      </c>
      <c r="S42" s="19">
        <v>13500000</v>
      </c>
      <c r="T42" s="17">
        <v>0</v>
      </c>
      <c r="U42" s="18"/>
      <c r="V42" s="17">
        <v>0</v>
      </c>
      <c r="W42" s="17">
        <v>0</v>
      </c>
      <c r="X42" s="17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5"/>
    </row>
    <row r="43" spans="1:38" ht="21.75" customHeight="1" x14ac:dyDescent="0.2">
      <c r="A43" s="27"/>
      <c r="B43" s="33" t="s">
        <v>23</v>
      </c>
      <c r="C43" s="32" t="s">
        <v>35</v>
      </c>
      <c r="D43" s="24">
        <v>1001001</v>
      </c>
      <c r="E43" s="23"/>
      <c r="F43" s="31">
        <v>24679700</v>
      </c>
      <c r="G43" s="31">
        <v>2750000</v>
      </c>
      <c r="H43" s="31">
        <v>2400000</v>
      </c>
      <c r="I43" s="16">
        <v>2000000</v>
      </c>
      <c r="J43" s="17">
        <v>1400000</v>
      </c>
      <c r="K43" s="17">
        <v>900000</v>
      </c>
      <c r="L43" s="17">
        <v>960000</v>
      </c>
      <c r="M43" s="16">
        <v>4300000</v>
      </c>
      <c r="N43" s="16">
        <v>1400000</v>
      </c>
      <c r="O43" s="16">
        <v>2100000</v>
      </c>
      <c r="P43" s="16">
        <v>3500000</v>
      </c>
      <c r="Q43" s="16">
        <v>2200000</v>
      </c>
      <c r="R43" s="16">
        <v>769700</v>
      </c>
      <c r="S43" s="19">
        <v>6469700</v>
      </c>
      <c r="T43" s="17">
        <v>0</v>
      </c>
      <c r="U43" s="18"/>
      <c r="V43" s="17">
        <v>0</v>
      </c>
      <c r="W43" s="17">
        <v>0</v>
      </c>
      <c r="X43" s="17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5"/>
    </row>
    <row r="44" spans="1:38" ht="21.75" customHeight="1" x14ac:dyDescent="0.2">
      <c r="A44" s="27"/>
      <c r="B44" s="33" t="s">
        <v>23</v>
      </c>
      <c r="C44" s="32" t="s">
        <v>34</v>
      </c>
      <c r="D44" s="24">
        <v>1001001</v>
      </c>
      <c r="E44" s="23"/>
      <c r="F44" s="31">
        <v>300000</v>
      </c>
      <c r="G44" s="31">
        <v>0</v>
      </c>
      <c r="H44" s="31">
        <v>23000</v>
      </c>
      <c r="I44" s="16">
        <v>45000</v>
      </c>
      <c r="J44" s="17">
        <v>31000</v>
      </c>
      <c r="K44" s="17">
        <v>31000</v>
      </c>
      <c r="L44" s="17">
        <v>31000</v>
      </c>
      <c r="M44" s="16">
        <v>31000</v>
      </c>
      <c r="N44" s="16">
        <v>31000</v>
      </c>
      <c r="O44" s="16">
        <v>23000</v>
      </c>
      <c r="P44" s="16">
        <v>23000</v>
      </c>
      <c r="Q44" s="16">
        <v>8000</v>
      </c>
      <c r="R44" s="16">
        <v>23000</v>
      </c>
      <c r="S44" s="19">
        <v>54000</v>
      </c>
      <c r="T44" s="17">
        <v>0</v>
      </c>
      <c r="U44" s="18"/>
      <c r="V44" s="17">
        <v>0</v>
      </c>
      <c r="W44" s="17">
        <v>0</v>
      </c>
      <c r="X44" s="17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5"/>
    </row>
    <row r="45" spans="1:38" ht="21.75" customHeight="1" x14ac:dyDescent="0.2">
      <c r="A45" s="27"/>
      <c r="B45" s="33" t="s">
        <v>23</v>
      </c>
      <c r="C45" s="32" t="s">
        <v>33</v>
      </c>
      <c r="D45" s="24">
        <v>1001001</v>
      </c>
      <c r="E45" s="23"/>
      <c r="F45" s="31">
        <v>30000</v>
      </c>
      <c r="G45" s="31">
        <v>15000</v>
      </c>
      <c r="H45" s="31">
        <v>0</v>
      </c>
      <c r="I45" s="16">
        <v>15000</v>
      </c>
      <c r="J45" s="17">
        <v>0</v>
      </c>
      <c r="K45" s="17">
        <v>0</v>
      </c>
      <c r="L45" s="17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9">
        <v>0</v>
      </c>
      <c r="T45" s="17">
        <v>0</v>
      </c>
      <c r="U45" s="18"/>
      <c r="V45" s="17">
        <v>0</v>
      </c>
      <c r="W45" s="17">
        <v>0</v>
      </c>
      <c r="X45" s="17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5"/>
    </row>
    <row r="46" spans="1:38" ht="21.75" customHeight="1" x14ac:dyDescent="0.2">
      <c r="A46" s="27"/>
      <c r="B46" s="33" t="s">
        <v>23</v>
      </c>
      <c r="C46" s="32" t="s">
        <v>32</v>
      </c>
      <c r="D46" s="24">
        <v>1001001</v>
      </c>
      <c r="E46" s="23"/>
      <c r="F46" s="31">
        <v>5008900</v>
      </c>
      <c r="G46" s="31">
        <v>435000</v>
      </c>
      <c r="H46" s="31">
        <v>470400</v>
      </c>
      <c r="I46" s="16">
        <v>421000</v>
      </c>
      <c r="J46" s="17">
        <v>360000</v>
      </c>
      <c r="K46" s="17">
        <v>500000</v>
      </c>
      <c r="L46" s="17">
        <v>335000</v>
      </c>
      <c r="M46" s="16">
        <v>530000</v>
      </c>
      <c r="N46" s="16">
        <v>530000</v>
      </c>
      <c r="O46" s="16">
        <v>430000</v>
      </c>
      <c r="P46" s="16">
        <v>410000</v>
      </c>
      <c r="Q46" s="16">
        <v>432500</v>
      </c>
      <c r="R46" s="16">
        <v>155000</v>
      </c>
      <c r="S46" s="19">
        <v>997500</v>
      </c>
      <c r="T46" s="17">
        <v>0</v>
      </c>
      <c r="U46" s="18"/>
      <c r="V46" s="17">
        <v>0</v>
      </c>
      <c r="W46" s="17">
        <v>0</v>
      </c>
      <c r="X46" s="17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5"/>
    </row>
    <row r="47" spans="1:38" ht="21.75" customHeight="1" x14ac:dyDescent="0.2">
      <c r="A47" s="27"/>
      <c r="B47" s="33" t="s">
        <v>23</v>
      </c>
      <c r="C47" s="32" t="s">
        <v>31</v>
      </c>
      <c r="D47" s="24">
        <v>1001001</v>
      </c>
      <c r="E47" s="23"/>
      <c r="F47" s="31">
        <v>100000</v>
      </c>
      <c r="G47" s="31">
        <v>0</v>
      </c>
      <c r="H47" s="31">
        <v>0</v>
      </c>
      <c r="I47" s="16">
        <v>0</v>
      </c>
      <c r="J47" s="17">
        <v>25000</v>
      </c>
      <c r="K47" s="17">
        <v>25000</v>
      </c>
      <c r="L47" s="17">
        <v>0</v>
      </c>
      <c r="M47" s="16">
        <v>50000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9">
        <v>0</v>
      </c>
      <c r="T47" s="17">
        <v>0</v>
      </c>
      <c r="U47" s="18"/>
      <c r="V47" s="17">
        <v>0</v>
      </c>
      <c r="W47" s="17">
        <v>0</v>
      </c>
      <c r="X47" s="17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5"/>
    </row>
    <row r="48" spans="1:38" ht="21.75" customHeight="1" x14ac:dyDescent="0.2">
      <c r="A48" s="27"/>
      <c r="B48" s="33" t="s">
        <v>23</v>
      </c>
      <c r="C48" s="32" t="s">
        <v>30</v>
      </c>
      <c r="D48" s="24">
        <v>1001001</v>
      </c>
      <c r="E48" s="23"/>
      <c r="F48" s="31">
        <v>1000000</v>
      </c>
      <c r="G48" s="31">
        <v>30000</v>
      </c>
      <c r="H48" s="31">
        <v>100000</v>
      </c>
      <c r="I48" s="16">
        <v>0</v>
      </c>
      <c r="J48" s="17">
        <v>380000</v>
      </c>
      <c r="K48" s="17">
        <v>2400</v>
      </c>
      <c r="L48" s="17">
        <v>11000</v>
      </c>
      <c r="M48" s="16">
        <v>8300</v>
      </c>
      <c r="N48" s="16">
        <v>0</v>
      </c>
      <c r="O48" s="16">
        <v>63000</v>
      </c>
      <c r="P48" s="16">
        <v>200000</v>
      </c>
      <c r="Q48" s="16">
        <v>136000</v>
      </c>
      <c r="R48" s="16">
        <v>69300</v>
      </c>
      <c r="S48" s="19">
        <v>405300</v>
      </c>
      <c r="T48" s="17">
        <v>0</v>
      </c>
      <c r="U48" s="18"/>
      <c r="V48" s="17">
        <v>0</v>
      </c>
      <c r="W48" s="17">
        <v>0</v>
      </c>
      <c r="X48" s="17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5"/>
    </row>
    <row r="49" spans="1:38" ht="21.75" customHeight="1" x14ac:dyDescent="0.2">
      <c r="A49" s="27"/>
      <c r="B49" s="33" t="s">
        <v>23</v>
      </c>
      <c r="C49" s="32" t="s">
        <v>29</v>
      </c>
      <c r="D49" s="24">
        <v>1001001</v>
      </c>
      <c r="E49" s="23"/>
      <c r="F49" s="31">
        <v>1700000</v>
      </c>
      <c r="G49" s="31">
        <v>200000</v>
      </c>
      <c r="H49" s="31">
        <v>100000</v>
      </c>
      <c r="I49" s="16">
        <v>6000</v>
      </c>
      <c r="J49" s="17">
        <v>6000</v>
      </c>
      <c r="K49" s="17">
        <v>834000</v>
      </c>
      <c r="L49" s="17">
        <v>4000</v>
      </c>
      <c r="M49" s="16">
        <v>100000</v>
      </c>
      <c r="N49" s="16">
        <v>100000</v>
      </c>
      <c r="O49" s="16">
        <v>50000</v>
      </c>
      <c r="P49" s="16">
        <v>200000</v>
      </c>
      <c r="Q49" s="16">
        <v>50000</v>
      </c>
      <c r="R49" s="16">
        <v>50000</v>
      </c>
      <c r="S49" s="19">
        <v>300000</v>
      </c>
      <c r="T49" s="17">
        <v>0</v>
      </c>
      <c r="U49" s="18"/>
      <c r="V49" s="17">
        <v>0</v>
      </c>
      <c r="W49" s="17">
        <v>0</v>
      </c>
      <c r="X49" s="17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5"/>
    </row>
    <row r="50" spans="1:38" ht="21.75" customHeight="1" x14ac:dyDescent="0.2">
      <c r="A50" s="27"/>
      <c r="B50" s="33" t="s">
        <v>23</v>
      </c>
      <c r="C50" s="32" t="s">
        <v>28</v>
      </c>
      <c r="D50" s="24">
        <v>120002192</v>
      </c>
      <c r="E50" s="23"/>
      <c r="F50" s="31">
        <v>25857400</v>
      </c>
      <c r="G50" s="31">
        <v>0</v>
      </c>
      <c r="H50" s="31">
        <v>0</v>
      </c>
      <c r="I50" s="16">
        <v>930000</v>
      </c>
      <c r="J50" s="17">
        <v>0</v>
      </c>
      <c r="K50" s="17">
        <v>2820000</v>
      </c>
      <c r="L50" s="17">
        <v>0</v>
      </c>
      <c r="M50" s="16">
        <v>0</v>
      </c>
      <c r="N50" s="16">
        <v>9600000</v>
      </c>
      <c r="O50" s="16">
        <v>2907400</v>
      </c>
      <c r="P50" s="16">
        <v>0</v>
      </c>
      <c r="Q50" s="16">
        <v>9600000</v>
      </c>
      <c r="R50" s="16">
        <v>0</v>
      </c>
      <c r="S50" s="19">
        <v>9600000</v>
      </c>
      <c r="T50" s="17">
        <v>0</v>
      </c>
      <c r="U50" s="18"/>
      <c r="V50" s="17">
        <v>0</v>
      </c>
      <c r="W50" s="17">
        <v>0</v>
      </c>
      <c r="X50" s="17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5"/>
    </row>
    <row r="51" spans="1:38" ht="21.75" customHeight="1" x14ac:dyDescent="0.2">
      <c r="A51" s="27"/>
      <c r="B51" s="33" t="s">
        <v>23</v>
      </c>
      <c r="C51" s="32" t="s">
        <v>27</v>
      </c>
      <c r="D51" s="24">
        <v>120003003</v>
      </c>
      <c r="E51" s="23"/>
      <c r="F51" s="31">
        <v>1281600</v>
      </c>
      <c r="G51" s="31">
        <v>106800</v>
      </c>
      <c r="H51" s="31">
        <v>106800</v>
      </c>
      <c r="I51" s="16">
        <v>106800</v>
      </c>
      <c r="J51" s="17">
        <v>106800</v>
      </c>
      <c r="K51" s="17">
        <v>106800</v>
      </c>
      <c r="L51" s="17">
        <v>106800</v>
      </c>
      <c r="M51" s="16">
        <v>106800</v>
      </c>
      <c r="N51" s="16">
        <v>106800</v>
      </c>
      <c r="O51" s="16">
        <v>106800</v>
      </c>
      <c r="P51" s="16">
        <v>106800</v>
      </c>
      <c r="Q51" s="16">
        <v>106800</v>
      </c>
      <c r="R51" s="16">
        <v>106800</v>
      </c>
      <c r="S51" s="19">
        <v>320400</v>
      </c>
      <c r="T51" s="17">
        <v>0</v>
      </c>
      <c r="U51" s="18"/>
      <c r="V51" s="17">
        <v>0</v>
      </c>
      <c r="W51" s="17">
        <v>0</v>
      </c>
      <c r="X51" s="17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5"/>
    </row>
    <row r="52" spans="1:38" ht="21.75" customHeight="1" x14ac:dyDescent="0.2">
      <c r="A52" s="27"/>
      <c r="B52" s="33" t="s">
        <v>23</v>
      </c>
      <c r="C52" s="32" t="s">
        <v>27</v>
      </c>
      <c r="D52" s="24">
        <v>120003005</v>
      </c>
      <c r="E52" s="23"/>
      <c r="F52" s="31">
        <v>642100</v>
      </c>
      <c r="G52" s="31">
        <v>53500</v>
      </c>
      <c r="H52" s="31">
        <v>53500</v>
      </c>
      <c r="I52" s="16">
        <v>53500</v>
      </c>
      <c r="J52" s="17">
        <v>53500</v>
      </c>
      <c r="K52" s="17">
        <v>53500</v>
      </c>
      <c r="L52" s="17">
        <v>53500</v>
      </c>
      <c r="M52" s="16">
        <v>53500</v>
      </c>
      <c r="N52" s="16">
        <v>53500</v>
      </c>
      <c r="O52" s="16">
        <v>53500</v>
      </c>
      <c r="P52" s="16">
        <v>53500</v>
      </c>
      <c r="Q52" s="16">
        <v>53500</v>
      </c>
      <c r="R52" s="16">
        <v>53600</v>
      </c>
      <c r="S52" s="19">
        <v>160600</v>
      </c>
      <c r="T52" s="17">
        <v>0</v>
      </c>
      <c r="U52" s="18"/>
      <c r="V52" s="17">
        <v>0</v>
      </c>
      <c r="W52" s="17">
        <v>0</v>
      </c>
      <c r="X52" s="17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5"/>
    </row>
    <row r="53" spans="1:38" ht="21.75" customHeight="1" x14ac:dyDescent="0.2">
      <c r="A53" s="27"/>
      <c r="B53" s="33" t="s">
        <v>23</v>
      </c>
      <c r="C53" s="32" t="s">
        <v>27</v>
      </c>
      <c r="D53" s="24">
        <v>120003011</v>
      </c>
      <c r="E53" s="23"/>
      <c r="F53" s="31">
        <v>163300</v>
      </c>
      <c r="G53" s="31">
        <v>0</v>
      </c>
      <c r="H53" s="31">
        <v>0</v>
      </c>
      <c r="I53" s="16">
        <v>0</v>
      </c>
      <c r="J53" s="17">
        <v>163300</v>
      </c>
      <c r="K53" s="17">
        <v>0</v>
      </c>
      <c r="L53" s="17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9">
        <v>0</v>
      </c>
      <c r="T53" s="17">
        <v>0</v>
      </c>
      <c r="U53" s="18"/>
      <c r="V53" s="17">
        <v>0</v>
      </c>
      <c r="W53" s="17">
        <v>0</v>
      </c>
      <c r="X53" s="17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5"/>
    </row>
    <row r="54" spans="1:38" ht="21.75" customHeight="1" x14ac:dyDescent="0.2">
      <c r="A54" s="27"/>
      <c r="B54" s="33" t="s">
        <v>23</v>
      </c>
      <c r="C54" s="32" t="s">
        <v>27</v>
      </c>
      <c r="D54" s="24">
        <v>120003016</v>
      </c>
      <c r="E54" s="23"/>
      <c r="F54" s="31">
        <v>4092000</v>
      </c>
      <c r="G54" s="31">
        <v>341000</v>
      </c>
      <c r="H54" s="31">
        <v>341000</v>
      </c>
      <c r="I54" s="16">
        <v>341000</v>
      </c>
      <c r="J54" s="17">
        <v>341000</v>
      </c>
      <c r="K54" s="17">
        <v>341000</v>
      </c>
      <c r="L54" s="17">
        <v>341000</v>
      </c>
      <c r="M54" s="16">
        <v>341000</v>
      </c>
      <c r="N54" s="16">
        <v>341000</v>
      </c>
      <c r="O54" s="16">
        <v>341000</v>
      </c>
      <c r="P54" s="16">
        <v>341000</v>
      </c>
      <c r="Q54" s="16">
        <v>341000</v>
      </c>
      <c r="R54" s="16">
        <v>341000</v>
      </c>
      <c r="S54" s="19">
        <v>1023000</v>
      </c>
      <c r="T54" s="17">
        <v>0</v>
      </c>
      <c r="U54" s="18"/>
      <c r="V54" s="17">
        <v>0</v>
      </c>
      <c r="W54" s="17">
        <v>0</v>
      </c>
      <c r="X54" s="17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5"/>
    </row>
    <row r="55" spans="1:38" ht="21.75" customHeight="1" x14ac:dyDescent="0.2">
      <c r="A55" s="27"/>
      <c r="B55" s="33" t="s">
        <v>23</v>
      </c>
      <c r="C55" s="32" t="s">
        <v>27</v>
      </c>
      <c r="D55" s="24">
        <v>120003017</v>
      </c>
      <c r="E55" s="23"/>
      <c r="F55" s="31">
        <v>642300</v>
      </c>
      <c r="G55" s="31">
        <v>53500</v>
      </c>
      <c r="H55" s="31">
        <v>53500</v>
      </c>
      <c r="I55" s="16">
        <v>53500</v>
      </c>
      <c r="J55" s="17">
        <v>53500</v>
      </c>
      <c r="K55" s="17">
        <v>53500</v>
      </c>
      <c r="L55" s="17">
        <v>53500</v>
      </c>
      <c r="M55" s="16">
        <v>53500</v>
      </c>
      <c r="N55" s="16">
        <v>53500</v>
      </c>
      <c r="O55" s="16">
        <v>53500</v>
      </c>
      <c r="P55" s="16">
        <v>53500</v>
      </c>
      <c r="Q55" s="16">
        <v>53500</v>
      </c>
      <c r="R55" s="16">
        <v>53800</v>
      </c>
      <c r="S55" s="19">
        <v>160800</v>
      </c>
      <c r="T55" s="17">
        <v>0</v>
      </c>
      <c r="U55" s="18"/>
      <c r="V55" s="17">
        <v>0</v>
      </c>
      <c r="W55" s="17">
        <v>0</v>
      </c>
      <c r="X55" s="17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5"/>
    </row>
    <row r="56" spans="1:38" ht="21.75" customHeight="1" x14ac:dyDescent="0.2">
      <c r="A56" s="27"/>
      <c r="B56" s="33" t="s">
        <v>23</v>
      </c>
      <c r="C56" s="32" t="s">
        <v>27</v>
      </c>
      <c r="D56" s="24">
        <v>120003018</v>
      </c>
      <c r="E56" s="23"/>
      <c r="F56" s="31">
        <v>439100</v>
      </c>
      <c r="G56" s="31">
        <v>36550</v>
      </c>
      <c r="H56" s="31">
        <v>36550</v>
      </c>
      <c r="I56" s="16">
        <v>36550</v>
      </c>
      <c r="J56" s="17">
        <v>36550</v>
      </c>
      <c r="K56" s="17">
        <v>36550</v>
      </c>
      <c r="L56" s="17">
        <v>36550</v>
      </c>
      <c r="M56" s="16">
        <v>36550</v>
      </c>
      <c r="N56" s="16">
        <v>36550</v>
      </c>
      <c r="O56" s="16">
        <v>36550</v>
      </c>
      <c r="P56" s="16">
        <v>36550</v>
      </c>
      <c r="Q56" s="16">
        <v>36550</v>
      </c>
      <c r="R56" s="16">
        <v>37050</v>
      </c>
      <c r="S56" s="19">
        <v>110150</v>
      </c>
      <c r="T56" s="17">
        <v>0</v>
      </c>
      <c r="U56" s="18"/>
      <c r="V56" s="17">
        <v>0</v>
      </c>
      <c r="W56" s="17">
        <v>0</v>
      </c>
      <c r="X56" s="17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5"/>
    </row>
    <row r="57" spans="1:38" ht="21.75" customHeight="1" x14ac:dyDescent="0.2">
      <c r="A57" s="27"/>
      <c r="B57" s="33" t="s">
        <v>23</v>
      </c>
      <c r="C57" s="32" t="s">
        <v>27</v>
      </c>
      <c r="D57" s="24">
        <v>120003019</v>
      </c>
      <c r="E57" s="23"/>
      <c r="F57" s="31">
        <v>46600</v>
      </c>
      <c r="G57" s="31">
        <v>0</v>
      </c>
      <c r="H57" s="31">
        <v>0</v>
      </c>
      <c r="I57" s="16">
        <v>0</v>
      </c>
      <c r="J57" s="17">
        <v>0</v>
      </c>
      <c r="K57" s="17">
        <v>0</v>
      </c>
      <c r="L57" s="17">
        <v>0</v>
      </c>
      <c r="M57" s="16">
        <v>46600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9">
        <v>0</v>
      </c>
      <c r="T57" s="17">
        <v>0</v>
      </c>
      <c r="U57" s="18"/>
      <c r="V57" s="17">
        <v>0</v>
      </c>
      <c r="W57" s="17">
        <v>0</v>
      </c>
      <c r="X57" s="17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5"/>
    </row>
    <row r="58" spans="1:38" ht="21.75" customHeight="1" x14ac:dyDescent="0.2">
      <c r="A58" s="27"/>
      <c r="B58" s="33" t="s">
        <v>23</v>
      </c>
      <c r="C58" s="32" t="s">
        <v>27</v>
      </c>
      <c r="D58" s="24">
        <v>120003030</v>
      </c>
      <c r="E58" s="23"/>
      <c r="F58" s="31">
        <v>3472800</v>
      </c>
      <c r="G58" s="31">
        <v>289400</v>
      </c>
      <c r="H58" s="31">
        <v>289400</v>
      </c>
      <c r="I58" s="16">
        <v>289400</v>
      </c>
      <c r="J58" s="17">
        <v>289400</v>
      </c>
      <c r="K58" s="17">
        <v>289400</v>
      </c>
      <c r="L58" s="17">
        <v>289400</v>
      </c>
      <c r="M58" s="16">
        <v>289400</v>
      </c>
      <c r="N58" s="16">
        <v>289400</v>
      </c>
      <c r="O58" s="16">
        <v>289400</v>
      </c>
      <c r="P58" s="16">
        <v>289400</v>
      </c>
      <c r="Q58" s="16">
        <v>289400</v>
      </c>
      <c r="R58" s="16">
        <v>289400</v>
      </c>
      <c r="S58" s="19">
        <v>868200</v>
      </c>
      <c r="T58" s="17">
        <v>0</v>
      </c>
      <c r="U58" s="18"/>
      <c r="V58" s="17">
        <v>0</v>
      </c>
      <c r="W58" s="17">
        <v>0</v>
      </c>
      <c r="X58" s="17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5"/>
    </row>
    <row r="59" spans="1:38" ht="21.75" customHeight="1" x14ac:dyDescent="0.2">
      <c r="A59" s="27"/>
      <c r="B59" s="33" t="s">
        <v>23</v>
      </c>
      <c r="C59" s="32" t="s">
        <v>27</v>
      </c>
      <c r="D59" s="24">
        <v>120003038</v>
      </c>
      <c r="E59" s="23"/>
      <c r="F59" s="31">
        <v>26230300</v>
      </c>
      <c r="G59" s="31">
        <v>0</v>
      </c>
      <c r="H59" s="31">
        <v>0</v>
      </c>
      <c r="I59" s="16">
        <v>5000000</v>
      </c>
      <c r="J59" s="17">
        <v>6000000</v>
      </c>
      <c r="K59" s="17">
        <v>6000000</v>
      </c>
      <c r="L59" s="17">
        <v>6000000</v>
      </c>
      <c r="M59" s="16">
        <v>3230300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9">
        <v>0</v>
      </c>
      <c r="T59" s="17">
        <v>0</v>
      </c>
      <c r="U59" s="18"/>
      <c r="V59" s="17">
        <v>0</v>
      </c>
      <c r="W59" s="17">
        <v>0</v>
      </c>
      <c r="X59" s="17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5"/>
    </row>
    <row r="60" spans="1:38" ht="21.75" customHeight="1" x14ac:dyDescent="0.2">
      <c r="A60" s="27"/>
      <c r="B60" s="33" t="s">
        <v>23</v>
      </c>
      <c r="C60" s="32" t="s">
        <v>27</v>
      </c>
      <c r="D60" s="24">
        <v>120003360</v>
      </c>
      <c r="E60" s="23"/>
      <c r="F60" s="31">
        <v>66000</v>
      </c>
      <c r="G60" s="31">
        <v>0</v>
      </c>
      <c r="H60" s="31">
        <v>0</v>
      </c>
      <c r="I60" s="16">
        <v>0</v>
      </c>
      <c r="J60" s="17">
        <v>0</v>
      </c>
      <c r="K60" s="17">
        <v>0</v>
      </c>
      <c r="L60" s="17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66000</v>
      </c>
      <c r="S60" s="19">
        <v>66000</v>
      </c>
      <c r="T60" s="17">
        <v>0</v>
      </c>
      <c r="U60" s="18"/>
      <c r="V60" s="17">
        <v>0</v>
      </c>
      <c r="W60" s="17">
        <v>0</v>
      </c>
      <c r="X60" s="17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5"/>
    </row>
    <row r="61" spans="1:38" ht="21.75" customHeight="1" x14ac:dyDescent="0.2">
      <c r="A61" s="27"/>
      <c r="B61" s="33" t="s">
        <v>23</v>
      </c>
      <c r="C61" s="32" t="s">
        <v>27</v>
      </c>
      <c r="D61" s="24">
        <v>120003460</v>
      </c>
      <c r="E61" s="23"/>
      <c r="F61" s="31">
        <v>66000</v>
      </c>
      <c r="G61" s="31">
        <v>0</v>
      </c>
      <c r="H61" s="31">
        <v>0</v>
      </c>
      <c r="I61" s="16">
        <v>0</v>
      </c>
      <c r="J61" s="17">
        <v>0</v>
      </c>
      <c r="K61" s="17">
        <v>0</v>
      </c>
      <c r="L61" s="17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66000</v>
      </c>
      <c r="S61" s="19">
        <v>66000</v>
      </c>
      <c r="T61" s="17">
        <v>0</v>
      </c>
      <c r="U61" s="18"/>
      <c r="V61" s="17">
        <v>0</v>
      </c>
      <c r="W61" s="17">
        <v>0</v>
      </c>
      <c r="X61" s="17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5"/>
    </row>
    <row r="62" spans="1:38" ht="21.75" customHeight="1" x14ac:dyDescent="0.2">
      <c r="A62" s="27"/>
      <c r="B62" s="33" t="s">
        <v>23</v>
      </c>
      <c r="C62" s="32" t="s">
        <v>26</v>
      </c>
      <c r="D62" s="24">
        <v>120003012</v>
      </c>
      <c r="E62" s="23"/>
      <c r="F62" s="31">
        <v>33065200</v>
      </c>
      <c r="G62" s="31">
        <v>2400000</v>
      </c>
      <c r="H62" s="31">
        <v>2600000</v>
      </c>
      <c r="I62" s="16">
        <v>2600000</v>
      </c>
      <c r="J62" s="17">
        <v>2800000</v>
      </c>
      <c r="K62" s="17">
        <v>2700000</v>
      </c>
      <c r="L62" s="17">
        <v>2700000</v>
      </c>
      <c r="M62" s="16">
        <v>3500000</v>
      </c>
      <c r="N62" s="16">
        <v>2700000</v>
      </c>
      <c r="O62" s="16">
        <v>2700000</v>
      </c>
      <c r="P62" s="16">
        <v>3500000</v>
      </c>
      <c r="Q62" s="16">
        <v>2600000</v>
      </c>
      <c r="R62" s="16">
        <v>2265200</v>
      </c>
      <c r="S62" s="19">
        <v>8365200</v>
      </c>
      <c r="T62" s="17">
        <v>0</v>
      </c>
      <c r="U62" s="18"/>
      <c r="V62" s="17">
        <v>0</v>
      </c>
      <c r="W62" s="17">
        <v>0</v>
      </c>
      <c r="X62" s="17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5"/>
    </row>
    <row r="63" spans="1:38" ht="21.75" customHeight="1" x14ac:dyDescent="0.2">
      <c r="A63" s="27"/>
      <c r="B63" s="33" t="s">
        <v>23</v>
      </c>
      <c r="C63" s="32" t="s">
        <v>26</v>
      </c>
      <c r="D63" s="24">
        <v>120003013</v>
      </c>
      <c r="E63" s="23"/>
      <c r="F63" s="31">
        <v>30560500</v>
      </c>
      <c r="G63" s="31">
        <v>1900000</v>
      </c>
      <c r="H63" s="31">
        <v>2500000</v>
      </c>
      <c r="I63" s="16">
        <v>2500000</v>
      </c>
      <c r="J63" s="17">
        <v>2500000</v>
      </c>
      <c r="K63" s="17">
        <v>2500000</v>
      </c>
      <c r="L63" s="17">
        <v>2600000</v>
      </c>
      <c r="M63" s="16">
        <v>2700000</v>
      </c>
      <c r="N63" s="16">
        <v>2600000</v>
      </c>
      <c r="O63" s="16">
        <v>3000000</v>
      </c>
      <c r="P63" s="16">
        <v>2500000</v>
      </c>
      <c r="Q63" s="16">
        <v>2500000</v>
      </c>
      <c r="R63" s="16">
        <v>2760500</v>
      </c>
      <c r="S63" s="19">
        <v>7760500</v>
      </c>
      <c r="T63" s="17">
        <v>0</v>
      </c>
      <c r="U63" s="18"/>
      <c r="V63" s="17">
        <v>0</v>
      </c>
      <c r="W63" s="17">
        <v>0</v>
      </c>
      <c r="X63" s="17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5"/>
    </row>
    <row r="64" spans="1:38" ht="21.75" customHeight="1" x14ac:dyDescent="0.2">
      <c r="A64" s="27"/>
      <c r="B64" s="33" t="s">
        <v>23</v>
      </c>
      <c r="C64" s="32" t="s">
        <v>25</v>
      </c>
      <c r="D64" s="24">
        <v>120003035</v>
      </c>
      <c r="E64" s="23"/>
      <c r="F64" s="31">
        <v>32471400</v>
      </c>
      <c r="G64" s="31">
        <v>0</v>
      </c>
      <c r="H64" s="31">
        <v>0</v>
      </c>
      <c r="I64" s="16">
        <v>0</v>
      </c>
      <c r="J64" s="17">
        <v>0</v>
      </c>
      <c r="K64" s="17">
        <v>0</v>
      </c>
      <c r="L64" s="17">
        <v>0</v>
      </c>
      <c r="M64" s="16">
        <v>32471400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9">
        <v>0</v>
      </c>
      <c r="T64" s="17">
        <v>0</v>
      </c>
      <c r="U64" s="18"/>
      <c r="V64" s="17">
        <v>0</v>
      </c>
      <c r="W64" s="17">
        <v>0</v>
      </c>
      <c r="X64" s="17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5"/>
    </row>
    <row r="65" spans="1:38" ht="21.75" customHeight="1" x14ac:dyDescent="0.2">
      <c r="A65" s="27"/>
      <c r="B65" s="33" t="s">
        <v>23</v>
      </c>
      <c r="C65" s="32" t="s">
        <v>24</v>
      </c>
      <c r="D65" s="24">
        <v>203151000</v>
      </c>
      <c r="E65" s="23"/>
      <c r="F65" s="31">
        <v>13200</v>
      </c>
      <c r="G65" s="31">
        <v>0</v>
      </c>
      <c r="H65" s="31">
        <v>0</v>
      </c>
      <c r="I65" s="16">
        <v>0</v>
      </c>
      <c r="J65" s="17">
        <v>13200</v>
      </c>
      <c r="K65" s="17">
        <v>0</v>
      </c>
      <c r="L65" s="17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9">
        <v>0</v>
      </c>
      <c r="T65" s="17">
        <v>13200</v>
      </c>
      <c r="U65" s="18"/>
      <c r="V65" s="17">
        <v>0</v>
      </c>
      <c r="W65" s="17">
        <v>0</v>
      </c>
      <c r="X65" s="17">
        <v>0</v>
      </c>
      <c r="Y65" s="16">
        <v>0</v>
      </c>
      <c r="Z65" s="16">
        <v>13200</v>
      </c>
      <c r="AA65" s="16">
        <v>0</v>
      </c>
      <c r="AB65" s="16">
        <v>0</v>
      </c>
      <c r="AC65" s="16">
        <v>13200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5"/>
    </row>
    <row r="66" spans="1:38" ht="21.75" customHeight="1" x14ac:dyDescent="0.2">
      <c r="A66" s="27"/>
      <c r="B66" s="33" t="s">
        <v>23</v>
      </c>
      <c r="C66" s="32" t="s">
        <v>22</v>
      </c>
      <c r="D66" s="24">
        <v>1001002</v>
      </c>
      <c r="E66" s="23"/>
      <c r="F66" s="31">
        <v>216000</v>
      </c>
      <c r="G66" s="31">
        <v>0</v>
      </c>
      <c r="H66" s="31">
        <v>0</v>
      </c>
      <c r="I66" s="16">
        <v>216000</v>
      </c>
      <c r="J66" s="17">
        <v>0</v>
      </c>
      <c r="K66" s="17">
        <v>0</v>
      </c>
      <c r="L66" s="17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9">
        <v>0</v>
      </c>
      <c r="T66" s="17">
        <v>0</v>
      </c>
      <c r="U66" s="18"/>
      <c r="V66" s="17">
        <v>0</v>
      </c>
      <c r="W66" s="17">
        <v>0</v>
      </c>
      <c r="X66" s="17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5"/>
    </row>
    <row r="67" spans="1:38" ht="21.75" customHeight="1" thickBot="1" x14ac:dyDescent="0.25">
      <c r="A67" s="27"/>
      <c r="B67" s="129" t="s">
        <v>21</v>
      </c>
      <c r="C67" s="129"/>
      <c r="D67" s="129"/>
      <c r="E67" s="130"/>
      <c r="F67" s="30">
        <v>183745100</v>
      </c>
      <c r="G67" s="30">
        <v>15312100</v>
      </c>
      <c r="H67" s="30">
        <v>15312100</v>
      </c>
      <c r="I67" s="29">
        <v>15312100</v>
      </c>
      <c r="J67" s="30">
        <v>15312100</v>
      </c>
      <c r="K67" s="30">
        <v>15312100</v>
      </c>
      <c r="L67" s="29">
        <v>15312100</v>
      </c>
      <c r="M67" s="30">
        <v>15312100</v>
      </c>
      <c r="N67" s="30">
        <v>15312100</v>
      </c>
      <c r="O67" s="29">
        <v>15312100</v>
      </c>
      <c r="P67" s="30">
        <v>15312100</v>
      </c>
      <c r="Q67" s="30">
        <v>15312100</v>
      </c>
      <c r="R67" s="29">
        <v>15312000</v>
      </c>
      <c r="S67" s="28">
        <v>45936200</v>
      </c>
      <c r="T67" s="17">
        <v>0</v>
      </c>
      <c r="U67" s="18"/>
      <c r="V67" s="17">
        <v>0</v>
      </c>
      <c r="W67" s="17">
        <v>0</v>
      </c>
      <c r="X67" s="17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5"/>
    </row>
    <row r="68" spans="1:38" ht="21.75" customHeight="1" x14ac:dyDescent="0.2">
      <c r="A68" s="27"/>
      <c r="B68" s="26" t="s">
        <v>20</v>
      </c>
      <c r="C68" s="25" t="s">
        <v>19</v>
      </c>
      <c r="D68" s="24">
        <v>1001001</v>
      </c>
      <c r="E68" s="23"/>
      <c r="F68" s="22">
        <v>183745100</v>
      </c>
      <c r="G68" s="22">
        <v>15312100</v>
      </c>
      <c r="H68" s="22">
        <v>15312100</v>
      </c>
      <c r="I68" s="20">
        <v>15312100</v>
      </c>
      <c r="J68" s="21">
        <v>15312100</v>
      </c>
      <c r="K68" s="21">
        <v>15312100</v>
      </c>
      <c r="L68" s="21">
        <v>15312100</v>
      </c>
      <c r="M68" s="20">
        <v>15312100</v>
      </c>
      <c r="N68" s="20">
        <v>15312100</v>
      </c>
      <c r="O68" s="20">
        <v>15312100</v>
      </c>
      <c r="P68" s="20">
        <v>15312100</v>
      </c>
      <c r="Q68" s="20">
        <v>15312100</v>
      </c>
      <c r="R68" s="20">
        <v>15312000</v>
      </c>
      <c r="S68" s="19">
        <v>45936200</v>
      </c>
      <c r="T68" s="17">
        <v>0</v>
      </c>
      <c r="U68" s="18"/>
      <c r="V68" s="17">
        <v>0</v>
      </c>
      <c r="W68" s="17">
        <v>0</v>
      </c>
      <c r="X68" s="17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5"/>
    </row>
    <row r="69" spans="1:38" ht="12.75" customHeight="1" thickBot="1" x14ac:dyDescent="0.25">
      <c r="A69" s="27"/>
      <c r="B69" s="129" t="s">
        <v>18</v>
      </c>
      <c r="C69" s="129"/>
      <c r="D69" s="129"/>
      <c r="E69" s="130"/>
      <c r="F69" s="30">
        <v>993000</v>
      </c>
      <c r="G69" s="30">
        <v>0</v>
      </c>
      <c r="H69" s="30">
        <v>0</v>
      </c>
      <c r="I69" s="29">
        <v>0</v>
      </c>
      <c r="J69" s="30">
        <v>125000</v>
      </c>
      <c r="K69" s="30">
        <v>125000</v>
      </c>
      <c r="L69" s="29">
        <v>125000</v>
      </c>
      <c r="M69" s="30">
        <v>125000</v>
      </c>
      <c r="N69" s="30">
        <v>125000</v>
      </c>
      <c r="O69" s="29">
        <v>125000</v>
      </c>
      <c r="P69" s="30">
        <v>125000</v>
      </c>
      <c r="Q69" s="30">
        <v>118000</v>
      </c>
      <c r="R69" s="29">
        <v>0</v>
      </c>
      <c r="S69" s="28">
        <v>243000</v>
      </c>
      <c r="T69" s="17">
        <v>0</v>
      </c>
      <c r="U69" s="18"/>
      <c r="V69" s="17">
        <v>0</v>
      </c>
      <c r="W69" s="17">
        <v>0</v>
      </c>
      <c r="X69" s="17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5"/>
    </row>
    <row r="70" spans="1:38" ht="12.75" customHeight="1" x14ac:dyDescent="0.2">
      <c r="A70" s="27"/>
      <c r="B70" s="26" t="s">
        <v>17</v>
      </c>
      <c r="C70" s="25" t="s">
        <v>16</v>
      </c>
      <c r="D70" s="24">
        <v>1001002</v>
      </c>
      <c r="E70" s="23"/>
      <c r="F70" s="22">
        <v>993000</v>
      </c>
      <c r="G70" s="22">
        <v>0</v>
      </c>
      <c r="H70" s="22">
        <v>0</v>
      </c>
      <c r="I70" s="20">
        <v>0</v>
      </c>
      <c r="J70" s="21">
        <v>125000</v>
      </c>
      <c r="K70" s="21">
        <v>125000</v>
      </c>
      <c r="L70" s="21">
        <v>125000</v>
      </c>
      <c r="M70" s="20">
        <v>125000</v>
      </c>
      <c r="N70" s="20">
        <v>125000</v>
      </c>
      <c r="O70" s="20">
        <v>125000</v>
      </c>
      <c r="P70" s="20">
        <v>125000</v>
      </c>
      <c r="Q70" s="20">
        <v>118000</v>
      </c>
      <c r="R70" s="20">
        <v>0</v>
      </c>
      <c r="S70" s="19">
        <v>243000</v>
      </c>
      <c r="T70" s="17">
        <v>0</v>
      </c>
      <c r="U70" s="18"/>
      <c r="V70" s="17">
        <v>0</v>
      </c>
      <c r="W70" s="17">
        <v>0</v>
      </c>
      <c r="X70" s="17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5"/>
    </row>
    <row r="71" spans="1:38" ht="12.75" customHeight="1" thickBot="1" x14ac:dyDescent="0.25">
      <c r="A71" s="27"/>
      <c r="B71" s="129" t="s">
        <v>15</v>
      </c>
      <c r="C71" s="129"/>
      <c r="D71" s="129"/>
      <c r="E71" s="130"/>
      <c r="F71" s="30">
        <v>586778400</v>
      </c>
      <c r="G71" s="30">
        <v>34407700</v>
      </c>
      <c r="H71" s="30">
        <v>43551400</v>
      </c>
      <c r="I71" s="29">
        <v>53067600</v>
      </c>
      <c r="J71" s="30">
        <v>70660900</v>
      </c>
      <c r="K71" s="30">
        <v>56971100</v>
      </c>
      <c r="L71" s="29">
        <v>60884200</v>
      </c>
      <c r="M71" s="30">
        <v>28275000</v>
      </c>
      <c r="N71" s="30">
        <v>29513800</v>
      </c>
      <c r="O71" s="29">
        <v>45866200</v>
      </c>
      <c r="P71" s="30">
        <v>49732500</v>
      </c>
      <c r="Q71" s="30">
        <v>48096400</v>
      </c>
      <c r="R71" s="29">
        <v>65751600</v>
      </c>
      <c r="S71" s="28">
        <v>163580500</v>
      </c>
      <c r="T71" s="17">
        <v>37655200</v>
      </c>
      <c r="U71" s="18"/>
      <c r="V71" s="17">
        <v>3024200</v>
      </c>
      <c r="W71" s="17">
        <v>3427400</v>
      </c>
      <c r="X71" s="17">
        <v>7009900</v>
      </c>
      <c r="Y71" s="16">
        <v>13461500</v>
      </c>
      <c r="Z71" s="16">
        <v>4435500</v>
      </c>
      <c r="AA71" s="16">
        <v>3024200</v>
      </c>
      <c r="AB71" s="16">
        <v>0</v>
      </c>
      <c r="AC71" s="16">
        <v>7459700</v>
      </c>
      <c r="AD71" s="16">
        <v>0</v>
      </c>
      <c r="AE71" s="16">
        <v>0</v>
      </c>
      <c r="AF71" s="16">
        <v>4435500</v>
      </c>
      <c r="AG71" s="16">
        <v>4435500</v>
      </c>
      <c r="AH71" s="16">
        <v>4233900</v>
      </c>
      <c r="AI71" s="16">
        <v>4032300</v>
      </c>
      <c r="AJ71" s="16">
        <v>4032300</v>
      </c>
      <c r="AK71" s="16">
        <v>12298500</v>
      </c>
      <c r="AL71" s="15"/>
    </row>
    <row r="72" spans="1:38" ht="12.75" customHeight="1" x14ac:dyDescent="0.2">
      <c r="A72" s="27"/>
      <c r="B72" s="26" t="s">
        <v>10</v>
      </c>
      <c r="C72" s="25" t="s">
        <v>14</v>
      </c>
      <c r="D72" s="24">
        <v>202596000</v>
      </c>
      <c r="E72" s="23"/>
      <c r="F72" s="22">
        <v>3380800</v>
      </c>
      <c r="G72" s="22">
        <v>0</v>
      </c>
      <c r="H72" s="22">
        <v>0</v>
      </c>
      <c r="I72" s="20">
        <v>3380800</v>
      </c>
      <c r="J72" s="21">
        <v>0</v>
      </c>
      <c r="K72" s="21">
        <v>0</v>
      </c>
      <c r="L72" s="21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19">
        <v>0</v>
      </c>
      <c r="T72" s="17">
        <v>3380800</v>
      </c>
      <c r="U72" s="18"/>
      <c r="V72" s="17">
        <v>0</v>
      </c>
      <c r="W72" s="17">
        <v>0</v>
      </c>
      <c r="X72" s="17">
        <v>3380800</v>
      </c>
      <c r="Y72" s="16">
        <v>3380800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5"/>
    </row>
    <row r="73" spans="1:38" ht="12.75" customHeight="1" x14ac:dyDescent="0.2">
      <c r="A73" s="27"/>
      <c r="B73" s="33" t="s">
        <v>10</v>
      </c>
      <c r="C73" s="32" t="s">
        <v>13</v>
      </c>
      <c r="D73" s="24">
        <v>202664000</v>
      </c>
      <c r="E73" s="23"/>
      <c r="F73" s="31">
        <v>34274400</v>
      </c>
      <c r="G73" s="31">
        <v>3024200</v>
      </c>
      <c r="H73" s="31">
        <v>3427400</v>
      </c>
      <c r="I73" s="16">
        <v>3629100</v>
      </c>
      <c r="J73" s="17">
        <v>4435500</v>
      </c>
      <c r="K73" s="17">
        <v>3024200</v>
      </c>
      <c r="L73" s="17">
        <v>0</v>
      </c>
      <c r="M73" s="16">
        <v>0</v>
      </c>
      <c r="N73" s="16">
        <v>0</v>
      </c>
      <c r="O73" s="16">
        <v>4435500</v>
      </c>
      <c r="P73" s="16">
        <v>4233900</v>
      </c>
      <c r="Q73" s="16">
        <v>4032300</v>
      </c>
      <c r="R73" s="16">
        <v>4032300</v>
      </c>
      <c r="S73" s="19">
        <v>12298500</v>
      </c>
      <c r="T73" s="17">
        <v>34274400</v>
      </c>
      <c r="U73" s="18"/>
      <c r="V73" s="17">
        <v>3024200</v>
      </c>
      <c r="W73" s="17">
        <v>3427400</v>
      </c>
      <c r="X73" s="17">
        <v>3629100</v>
      </c>
      <c r="Y73" s="16">
        <v>10080700</v>
      </c>
      <c r="Z73" s="16">
        <v>4435500</v>
      </c>
      <c r="AA73" s="16">
        <v>3024200</v>
      </c>
      <c r="AB73" s="16">
        <v>0</v>
      </c>
      <c r="AC73" s="16">
        <v>7459700</v>
      </c>
      <c r="AD73" s="16">
        <v>0</v>
      </c>
      <c r="AE73" s="16">
        <v>0</v>
      </c>
      <c r="AF73" s="16">
        <v>4435500</v>
      </c>
      <c r="AG73" s="16">
        <v>4435500</v>
      </c>
      <c r="AH73" s="16">
        <v>4233900</v>
      </c>
      <c r="AI73" s="16">
        <v>4032300</v>
      </c>
      <c r="AJ73" s="16">
        <v>4032300</v>
      </c>
      <c r="AK73" s="16">
        <v>12298500</v>
      </c>
      <c r="AL73" s="15"/>
    </row>
    <row r="74" spans="1:38" ht="12.75" customHeight="1" x14ac:dyDescent="0.2">
      <c r="A74" s="27"/>
      <c r="B74" s="33" t="s">
        <v>10</v>
      </c>
      <c r="C74" s="32" t="s">
        <v>12</v>
      </c>
      <c r="D74" s="24">
        <v>120002092</v>
      </c>
      <c r="E74" s="23"/>
      <c r="F74" s="31">
        <v>3880000</v>
      </c>
      <c r="G74" s="31">
        <v>0</v>
      </c>
      <c r="H74" s="31">
        <v>0</v>
      </c>
      <c r="I74" s="16">
        <v>0</v>
      </c>
      <c r="J74" s="17">
        <v>0</v>
      </c>
      <c r="K74" s="17">
        <v>0</v>
      </c>
      <c r="L74" s="17">
        <v>3880000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9">
        <v>0</v>
      </c>
      <c r="T74" s="17">
        <v>0</v>
      </c>
      <c r="U74" s="18"/>
      <c r="V74" s="17">
        <v>0</v>
      </c>
      <c r="W74" s="17">
        <v>0</v>
      </c>
      <c r="X74" s="17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5"/>
    </row>
    <row r="75" spans="1:38" ht="12.75" customHeight="1" x14ac:dyDescent="0.2">
      <c r="A75" s="27"/>
      <c r="B75" s="33" t="s">
        <v>10</v>
      </c>
      <c r="C75" s="32" t="s">
        <v>11</v>
      </c>
      <c r="D75" s="24">
        <v>120003006</v>
      </c>
      <c r="E75" s="23"/>
      <c r="F75" s="31">
        <v>3747100</v>
      </c>
      <c r="G75" s="31">
        <v>885600</v>
      </c>
      <c r="H75" s="31">
        <v>855800</v>
      </c>
      <c r="I75" s="16">
        <v>831000</v>
      </c>
      <c r="J75" s="17">
        <v>376900</v>
      </c>
      <c r="K75" s="17">
        <v>53300</v>
      </c>
      <c r="L75" s="17">
        <v>53300</v>
      </c>
      <c r="M75" s="16">
        <v>108600</v>
      </c>
      <c r="N75" s="16">
        <v>53300</v>
      </c>
      <c r="O75" s="16">
        <v>53300</v>
      </c>
      <c r="P75" s="16">
        <v>163200</v>
      </c>
      <c r="Q75" s="16">
        <v>161200</v>
      </c>
      <c r="R75" s="16">
        <v>151600</v>
      </c>
      <c r="S75" s="19">
        <v>476000</v>
      </c>
      <c r="T75" s="17">
        <v>0</v>
      </c>
      <c r="U75" s="18"/>
      <c r="V75" s="17">
        <v>0</v>
      </c>
      <c r="W75" s="17">
        <v>0</v>
      </c>
      <c r="X75" s="17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5"/>
    </row>
    <row r="76" spans="1:38" ht="12.75" customHeight="1" x14ac:dyDescent="0.2">
      <c r="A76" s="27"/>
      <c r="B76" s="33" t="s">
        <v>10</v>
      </c>
      <c r="C76" s="32" t="s">
        <v>11</v>
      </c>
      <c r="D76" s="24">
        <v>120003007</v>
      </c>
      <c r="E76" s="23"/>
      <c r="F76" s="31">
        <v>171842000</v>
      </c>
      <c r="G76" s="31">
        <v>14263700</v>
      </c>
      <c r="H76" s="31">
        <v>14263700</v>
      </c>
      <c r="I76" s="16">
        <v>14263700</v>
      </c>
      <c r="J76" s="17">
        <v>14263700</v>
      </c>
      <c r="K76" s="17">
        <v>14263700</v>
      </c>
      <c r="L76" s="17">
        <v>14263700</v>
      </c>
      <c r="M76" s="16">
        <v>14263700</v>
      </c>
      <c r="N76" s="16">
        <v>14263700</v>
      </c>
      <c r="O76" s="16">
        <v>14263700</v>
      </c>
      <c r="P76" s="16">
        <v>14263700</v>
      </c>
      <c r="Q76" s="16">
        <v>14263700</v>
      </c>
      <c r="R76" s="16">
        <v>14941300</v>
      </c>
      <c r="S76" s="19">
        <v>43468700</v>
      </c>
      <c r="T76" s="17">
        <v>0</v>
      </c>
      <c r="U76" s="18"/>
      <c r="V76" s="17">
        <v>0</v>
      </c>
      <c r="W76" s="17">
        <v>0</v>
      </c>
      <c r="X76" s="17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5"/>
    </row>
    <row r="77" spans="1:38" ht="12.75" customHeight="1" x14ac:dyDescent="0.2">
      <c r="A77" s="27"/>
      <c r="B77" s="33" t="s">
        <v>10</v>
      </c>
      <c r="C77" s="32" t="s">
        <v>11</v>
      </c>
      <c r="D77" s="24">
        <v>120003020</v>
      </c>
      <c r="E77" s="23"/>
      <c r="F77" s="31">
        <v>1236500</v>
      </c>
      <c r="G77" s="31">
        <v>107500</v>
      </c>
      <c r="H77" s="31">
        <v>136200</v>
      </c>
      <c r="I77" s="16">
        <v>121800</v>
      </c>
      <c r="J77" s="17">
        <v>157700</v>
      </c>
      <c r="K77" s="17">
        <v>125700</v>
      </c>
      <c r="L77" s="17">
        <v>0</v>
      </c>
      <c r="M77" s="16">
        <v>0</v>
      </c>
      <c r="N77" s="16">
        <v>0</v>
      </c>
      <c r="O77" s="16">
        <v>143300</v>
      </c>
      <c r="P77" s="16">
        <v>157700</v>
      </c>
      <c r="Q77" s="16">
        <v>150500</v>
      </c>
      <c r="R77" s="16">
        <v>136100</v>
      </c>
      <c r="S77" s="19">
        <v>444300</v>
      </c>
      <c r="T77" s="17">
        <v>0</v>
      </c>
      <c r="U77" s="18"/>
      <c r="V77" s="17">
        <v>0</v>
      </c>
      <c r="W77" s="17">
        <v>0</v>
      </c>
      <c r="X77" s="17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5"/>
    </row>
    <row r="78" spans="1:38" ht="12.75" customHeight="1" x14ac:dyDescent="0.2">
      <c r="A78" s="27"/>
      <c r="B78" s="33" t="s">
        <v>10</v>
      </c>
      <c r="C78" s="32" t="s">
        <v>11</v>
      </c>
      <c r="D78" s="24">
        <v>120003021</v>
      </c>
      <c r="E78" s="23"/>
      <c r="F78" s="31">
        <v>349436300</v>
      </c>
      <c r="G78" s="31">
        <v>14356500</v>
      </c>
      <c r="H78" s="31">
        <v>23897600</v>
      </c>
      <c r="I78" s="16">
        <v>29656500</v>
      </c>
      <c r="J78" s="17">
        <v>48798400</v>
      </c>
      <c r="K78" s="17">
        <v>39393400</v>
      </c>
      <c r="L78" s="17">
        <v>41495700</v>
      </c>
      <c r="M78" s="16">
        <v>10936000</v>
      </c>
      <c r="N78" s="16">
        <v>13721600</v>
      </c>
      <c r="O78" s="16">
        <v>26602000</v>
      </c>
      <c r="P78" s="16">
        <v>28438800</v>
      </c>
      <c r="Q78" s="16">
        <v>28143500</v>
      </c>
      <c r="R78" s="16">
        <v>43996300</v>
      </c>
      <c r="S78" s="19">
        <v>100578600</v>
      </c>
      <c r="T78" s="17">
        <v>0</v>
      </c>
      <c r="U78" s="18"/>
      <c r="V78" s="17">
        <v>0</v>
      </c>
      <c r="W78" s="17">
        <v>0</v>
      </c>
      <c r="X78" s="17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5"/>
    </row>
    <row r="79" spans="1:38" ht="12.75" customHeight="1" x14ac:dyDescent="0.2">
      <c r="A79" s="27"/>
      <c r="B79" s="33" t="s">
        <v>10</v>
      </c>
      <c r="C79" s="32" t="s">
        <v>11</v>
      </c>
      <c r="D79" s="24">
        <v>120003022</v>
      </c>
      <c r="E79" s="23"/>
      <c r="F79" s="31">
        <v>6344500</v>
      </c>
      <c r="G79" s="31">
        <v>933000</v>
      </c>
      <c r="H79" s="31">
        <v>836500</v>
      </c>
      <c r="I79" s="16">
        <v>655500</v>
      </c>
      <c r="J79" s="17">
        <v>562000</v>
      </c>
      <c r="K79" s="17">
        <v>103300</v>
      </c>
      <c r="L79" s="17">
        <v>55600</v>
      </c>
      <c r="M79" s="16">
        <v>55500</v>
      </c>
      <c r="N79" s="16">
        <v>54600</v>
      </c>
      <c r="O79" s="16">
        <v>55500</v>
      </c>
      <c r="P79" s="16">
        <v>758000</v>
      </c>
      <c r="Q79" s="16">
        <v>1328000</v>
      </c>
      <c r="R79" s="16">
        <v>947000</v>
      </c>
      <c r="S79" s="19">
        <v>3033000</v>
      </c>
      <c r="T79" s="17">
        <v>0</v>
      </c>
      <c r="U79" s="18"/>
      <c r="V79" s="17">
        <v>0</v>
      </c>
      <c r="W79" s="17">
        <v>0</v>
      </c>
      <c r="X79" s="17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5"/>
    </row>
    <row r="80" spans="1:38" ht="12.75" customHeight="1" x14ac:dyDescent="0.2">
      <c r="A80" s="27"/>
      <c r="B80" s="33" t="s">
        <v>10</v>
      </c>
      <c r="C80" s="32" t="s">
        <v>11</v>
      </c>
      <c r="D80" s="24">
        <v>120003025</v>
      </c>
      <c r="E80" s="23"/>
      <c r="F80" s="31">
        <v>564500</v>
      </c>
      <c r="G80" s="31">
        <v>137200</v>
      </c>
      <c r="H80" s="31">
        <v>134200</v>
      </c>
      <c r="I80" s="16">
        <v>129200</v>
      </c>
      <c r="J80" s="17">
        <v>66700</v>
      </c>
      <c r="K80" s="17">
        <v>7500</v>
      </c>
      <c r="L80" s="17">
        <v>7500</v>
      </c>
      <c r="M80" s="16">
        <v>15800</v>
      </c>
      <c r="N80" s="16">
        <v>7500</v>
      </c>
      <c r="O80" s="16">
        <v>7500</v>
      </c>
      <c r="P80" s="16">
        <v>17200</v>
      </c>
      <c r="Q80" s="16">
        <v>17200</v>
      </c>
      <c r="R80" s="16">
        <v>17000</v>
      </c>
      <c r="S80" s="19">
        <v>51400</v>
      </c>
      <c r="T80" s="17">
        <v>0</v>
      </c>
      <c r="U80" s="18"/>
      <c r="V80" s="17">
        <v>0</v>
      </c>
      <c r="W80" s="17">
        <v>0</v>
      </c>
      <c r="X80" s="17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5"/>
    </row>
    <row r="81" spans="1:38" ht="12.75" customHeight="1" x14ac:dyDescent="0.2">
      <c r="A81" s="27"/>
      <c r="B81" s="33" t="s">
        <v>10</v>
      </c>
      <c r="C81" s="32" t="s">
        <v>11</v>
      </c>
      <c r="D81" s="24">
        <v>120003029</v>
      </c>
      <c r="E81" s="23"/>
      <c r="F81" s="31">
        <v>1912000</v>
      </c>
      <c r="G81" s="31">
        <v>0</v>
      </c>
      <c r="H81" s="31">
        <v>0</v>
      </c>
      <c r="I81" s="16">
        <v>400000</v>
      </c>
      <c r="J81" s="17">
        <v>300000</v>
      </c>
      <c r="K81" s="17">
        <v>0</v>
      </c>
      <c r="L81" s="17">
        <v>0</v>
      </c>
      <c r="M81" s="16">
        <v>239900</v>
      </c>
      <c r="N81" s="16">
        <v>666700</v>
      </c>
      <c r="O81" s="16">
        <v>305400</v>
      </c>
      <c r="P81" s="16">
        <v>0</v>
      </c>
      <c r="Q81" s="16">
        <v>0</v>
      </c>
      <c r="R81" s="16">
        <v>0</v>
      </c>
      <c r="S81" s="19">
        <v>0</v>
      </c>
      <c r="T81" s="17">
        <v>0</v>
      </c>
      <c r="U81" s="18"/>
      <c r="V81" s="17">
        <v>0</v>
      </c>
      <c r="W81" s="17">
        <v>0</v>
      </c>
      <c r="X81" s="17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5"/>
    </row>
    <row r="82" spans="1:38" ht="12.75" customHeight="1" x14ac:dyDescent="0.2">
      <c r="A82" s="27"/>
      <c r="B82" s="33" t="s">
        <v>10</v>
      </c>
      <c r="C82" s="32" t="s">
        <v>11</v>
      </c>
      <c r="D82" s="24">
        <v>120003039</v>
      </c>
      <c r="E82" s="23"/>
      <c r="F82" s="31">
        <v>2830300</v>
      </c>
      <c r="G82" s="31">
        <v>0</v>
      </c>
      <c r="H82" s="31">
        <v>0</v>
      </c>
      <c r="I82" s="16">
        <v>0</v>
      </c>
      <c r="J82" s="17">
        <v>0</v>
      </c>
      <c r="K82" s="17">
        <v>0</v>
      </c>
      <c r="L82" s="17">
        <v>1128400</v>
      </c>
      <c r="M82" s="16">
        <v>955500</v>
      </c>
      <c r="N82" s="16">
        <v>746400</v>
      </c>
      <c r="O82" s="16">
        <v>0</v>
      </c>
      <c r="P82" s="16">
        <v>0</v>
      </c>
      <c r="Q82" s="16">
        <v>0</v>
      </c>
      <c r="R82" s="16">
        <v>0</v>
      </c>
      <c r="S82" s="19">
        <v>0</v>
      </c>
      <c r="T82" s="17">
        <v>0</v>
      </c>
      <c r="U82" s="18"/>
      <c r="V82" s="17">
        <v>0</v>
      </c>
      <c r="W82" s="17">
        <v>0</v>
      </c>
      <c r="X82" s="17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5"/>
    </row>
    <row r="83" spans="1:38" ht="12.75" customHeight="1" x14ac:dyDescent="0.2">
      <c r="A83" s="27"/>
      <c r="B83" s="33" t="s">
        <v>10</v>
      </c>
      <c r="C83" s="32" t="s">
        <v>9</v>
      </c>
      <c r="D83" s="24">
        <v>120003008</v>
      </c>
      <c r="E83" s="23"/>
      <c r="F83" s="31">
        <v>7330000</v>
      </c>
      <c r="G83" s="31">
        <v>700000</v>
      </c>
      <c r="H83" s="31">
        <v>0</v>
      </c>
      <c r="I83" s="16">
        <v>0</v>
      </c>
      <c r="J83" s="17">
        <v>1700000</v>
      </c>
      <c r="K83" s="17">
        <v>0</v>
      </c>
      <c r="L83" s="17">
        <v>0</v>
      </c>
      <c r="M83" s="16">
        <v>1700000</v>
      </c>
      <c r="N83" s="16">
        <v>0</v>
      </c>
      <c r="O83" s="16">
        <v>0</v>
      </c>
      <c r="P83" s="16">
        <v>1700000</v>
      </c>
      <c r="Q83" s="16">
        <v>0</v>
      </c>
      <c r="R83" s="16">
        <v>1530000</v>
      </c>
      <c r="S83" s="19">
        <v>3230000</v>
      </c>
      <c r="T83" s="17">
        <v>0</v>
      </c>
      <c r="U83" s="18"/>
      <c r="V83" s="17">
        <v>0</v>
      </c>
      <c r="W83" s="17">
        <v>0</v>
      </c>
      <c r="X83" s="17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5"/>
    </row>
    <row r="84" spans="1:38" ht="12.75" customHeight="1" thickBot="1" x14ac:dyDescent="0.25">
      <c r="A84" s="27"/>
      <c r="B84" s="129" t="s">
        <v>8</v>
      </c>
      <c r="C84" s="129"/>
      <c r="D84" s="129"/>
      <c r="E84" s="130"/>
      <c r="F84" s="30">
        <v>258100</v>
      </c>
      <c r="G84" s="30">
        <v>0</v>
      </c>
      <c r="H84" s="30">
        <v>23500</v>
      </c>
      <c r="I84" s="29">
        <v>23500</v>
      </c>
      <c r="J84" s="30">
        <v>23500</v>
      </c>
      <c r="K84" s="30">
        <v>23200</v>
      </c>
      <c r="L84" s="29">
        <v>23200</v>
      </c>
      <c r="M84" s="30">
        <v>23500</v>
      </c>
      <c r="N84" s="30">
        <v>23500</v>
      </c>
      <c r="O84" s="29">
        <v>23200</v>
      </c>
      <c r="P84" s="30">
        <v>22300</v>
      </c>
      <c r="Q84" s="30">
        <v>24300</v>
      </c>
      <c r="R84" s="29">
        <v>24400</v>
      </c>
      <c r="S84" s="28">
        <v>71000</v>
      </c>
      <c r="T84" s="17">
        <v>0</v>
      </c>
      <c r="U84" s="18"/>
      <c r="V84" s="17">
        <v>0</v>
      </c>
      <c r="W84" s="17">
        <v>0</v>
      </c>
      <c r="X84" s="17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5"/>
    </row>
    <row r="85" spans="1:38" ht="12.75" customHeight="1" x14ac:dyDescent="0.2">
      <c r="A85" s="27"/>
      <c r="B85" s="26" t="s">
        <v>7</v>
      </c>
      <c r="C85" s="25" t="s">
        <v>6</v>
      </c>
      <c r="D85" s="24">
        <v>120003023</v>
      </c>
      <c r="E85" s="23"/>
      <c r="F85" s="22">
        <v>258100</v>
      </c>
      <c r="G85" s="22">
        <v>0</v>
      </c>
      <c r="H85" s="22">
        <v>23500</v>
      </c>
      <c r="I85" s="20">
        <v>23500</v>
      </c>
      <c r="J85" s="21">
        <v>23500</v>
      </c>
      <c r="K85" s="21">
        <v>23200</v>
      </c>
      <c r="L85" s="21">
        <v>23200</v>
      </c>
      <c r="M85" s="20">
        <v>23500</v>
      </c>
      <c r="N85" s="20">
        <v>23500</v>
      </c>
      <c r="O85" s="20">
        <v>23200</v>
      </c>
      <c r="P85" s="20">
        <v>22300</v>
      </c>
      <c r="Q85" s="20">
        <v>24300</v>
      </c>
      <c r="R85" s="20">
        <v>24400</v>
      </c>
      <c r="S85" s="19">
        <v>71000</v>
      </c>
      <c r="T85" s="17">
        <v>0</v>
      </c>
      <c r="U85" s="18"/>
      <c r="V85" s="17">
        <v>0</v>
      </c>
      <c r="W85" s="17">
        <v>0</v>
      </c>
      <c r="X85" s="17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5"/>
    </row>
    <row r="86" spans="1:38" ht="12.75" customHeight="1" thickBot="1" x14ac:dyDescent="0.25">
      <c r="A86" s="27"/>
      <c r="B86" s="129" t="s">
        <v>5</v>
      </c>
      <c r="C86" s="129"/>
      <c r="D86" s="129"/>
      <c r="E86" s="130"/>
      <c r="F86" s="30">
        <v>758100</v>
      </c>
      <c r="G86" s="30">
        <v>63175</v>
      </c>
      <c r="H86" s="30">
        <v>63175</v>
      </c>
      <c r="I86" s="29">
        <v>63175</v>
      </c>
      <c r="J86" s="30">
        <v>63175</v>
      </c>
      <c r="K86" s="30">
        <v>63175</v>
      </c>
      <c r="L86" s="29">
        <v>63175</v>
      </c>
      <c r="M86" s="30">
        <v>63175</v>
      </c>
      <c r="N86" s="30">
        <v>63175</v>
      </c>
      <c r="O86" s="29">
        <v>63175</v>
      </c>
      <c r="P86" s="30">
        <v>63175</v>
      </c>
      <c r="Q86" s="30">
        <v>63175</v>
      </c>
      <c r="R86" s="29">
        <v>63175</v>
      </c>
      <c r="S86" s="28">
        <v>189525</v>
      </c>
      <c r="T86" s="17">
        <v>0</v>
      </c>
      <c r="U86" s="18"/>
      <c r="V86" s="17">
        <v>0</v>
      </c>
      <c r="W86" s="17">
        <v>0</v>
      </c>
      <c r="X86" s="17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5"/>
    </row>
    <row r="87" spans="1:38" ht="12.75" customHeight="1" thickBot="1" x14ac:dyDescent="0.25">
      <c r="A87" s="27"/>
      <c r="B87" s="26" t="s">
        <v>4</v>
      </c>
      <c r="C87" s="25" t="s">
        <v>3</v>
      </c>
      <c r="D87" s="24">
        <v>120002064</v>
      </c>
      <c r="E87" s="23"/>
      <c r="F87" s="22">
        <v>758100</v>
      </c>
      <c r="G87" s="22">
        <v>63175</v>
      </c>
      <c r="H87" s="22">
        <v>63175</v>
      </c>
      <c r="I87" s="20">
        <v>63175</v>
      </c>
      <c r="J87" s="21">
        <v>63175</v>
      </c>
      <c r="K87" s="21">
        <v>63175</v>
      </c>
      <c r="L87" s="21">
        <v>63175</v>
      </c>
      <c r="M87" s="20">
        <v>63175</v>
      </c>
      <c r="N87" s="20">
        <v>63175</v>
      </c>
      <c r="O87" s="20">
        <v>63175</v>
      </c>
      <c r="P87" s="20">
        <v>63175</v>
      </c>
      <c r="Q87" s="20">
        <v>63175</v>
      </c>
      <c r="R87" s="20">
        <v>63175</v>
      </c>
      <c r="S87" s="19">
        <v>189525</v>
      </c>
      <c r="T87" s="17">
        <v>0</v>
      </c>
      <c r="U87" s="18"/>
      <c r="V87" s="17">
        <v>0</v>
      </c>
      <c r="W87" s="17">
        <v>0</v>
      </c>
      <c r="X87" s="17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5"/>
    </row>
    <row r="88" spans="1:38" ht="12.75" customHeight="1" x14ac:dyDescent="0.2">
      <c r="A88" s="1"/>
      <c r="B88" s="14" t="s">
        <v>2</v>
      </c>
      <c r="C88" s="13" t="s">
        <v>0</v>
      </c>
      <c r="D88" s="13" t="s">
        <v>0</v>
      </c>
      <c r="E88" s="13" t="s">
        <v>0</v>
      </c>
      <c r="F88" s="12">
        <f>F28+F30+F32+F40+F67+F69+F71+F84+F86</f>
        <v>1301858500</v>
      </c>
      <c r="G88" s="12">
        <f t="shared" ref="G88:R88" si="0">G28+G30+G32+G40+G67+G69+G71+G84+G86</f>
        <v>70207725</v>
      </c>
      <c r="H88" s="12">
        <f t="shared" si="0"/>
        <v>92200525</v>
      </c>
      <c r="I88" s="12">
        <f t="shared" si="0"/>
        <v>115729225</v>
      </c>
      <c r="J88" s="12">
        <f t="shared" si="0"/>
        <v>121303625</v>
      </c>
      <c r="K88" s="12">
        <f t="shared" si="0"/>
        <v>106758925</v>
      </c>
      <c r="L88" s="12">
        <f t="shared" si="0"/>
        <v>116516825</v>
      </c>
      <c r="M88" s="12">
        <f t="shared" si="0"/>
        <v>122282525</v>
      </c>
      <c r="N88" s="12">
        <f t="shared" si="0"/>
        <v>85305125</v>
      </c>
      <c r="O88" s="12">
        <f t="shared" si="0"/>
        <v>108319625</v>
      </c>
      <c r="P88" s="12">
        <f t="shared" si="0"/>
        <v>110772925</v>
      </c>
      <c r="Q88" s="12">
        <f t="shared" si="0"/>
        <v>120764325</v>
      </c>
      <c r="R88" s="12">
        <f t="shared" si="0"/>
        <v>131697125</v>
      </c>
      <c r="S88" s="11">
        <v>705764930</v>
      </c>
      <c r="T88" s="10">
        <v>75441400</v>
      </c>
      <c r="U88" s="10"/>
      <c r="V88" s="10">
        <v>6048400</v>
      </c>
      <c r="W88" s="10">
        <v>6854800</v>
      </c>
      <c r="X88" s="10">
        <v>14124400</v>
      </c>
      <c r="Y88" s="10">
        <v>27027600</v>
      </c>
      <c r="Z88" s="10">
        <v>8897400</v>
      </c>
      <c r="AA88" s="10">
        <v>6048400</v>
      </c>
      <c r="AB88" s="10">
        <v>0</v>
      </c>
      <c r="AC88" s="10">
        <v>14945800</v>
      </c>
      <c r="AD88" s="10">
        <v>0</v>
      </c>
      <c r="AE88" s="10">
        <v>0</v>
      </c>
      <c r="AF88" s="10">
        <v>8871000</v>
      </c>
      <c r="AG88" s="10">
        <v>8871000</v>
      </c>
      <c r="AH88" s="10">
        <v>8467800</v>
      </c>
      <c r="AI88" s="10">
        <v>8064600</v>
      </c>
      <c r="AJ88" s="10">
        <v>8064600</v>
      </c>
      <c r="AK88" s="10">
        <v>24597000</v>
      </c>
      <c r="AL88" s="1"/>
    </row>
    <row r="89" spans="1:38" ht="12.75" customHeight="1" x14ac:dyDescent="0.2">
      <c r="A89" s="1"/>
      <c r="B89" s="9" t="s">
        <v>1</v>
      </c>
      <c r="C89" s="8" t="s">
        <v>0</v>
      </c>
      <c r="D89" s="8" t="s">
        <v>0</v>
      </c>
      <c r="E89" s="7" t="s">
        <v>0</v>
      </c>
      <c r="F89" s="6">
        <f>F73+F83+F65</f>
        <v>41617600</v>
      </c>
      <c r="G89" s="6">
        <f t="shared" ref="G89:R89" si="1">G73+G83+G65</f>
        <v>3724200</v>
      </c>
      <c r="H89" s="6">
        <f t="shared" si="1"/>
        <v>3427400</v>
      </c>
      <c r="I89" s="6">
        <f t="shared" si="1"/>
        <v>3629100</v>
      </c>
      <c r="J89" s="6">
        <f t="shared" si="1"/>
        <v>6148700</v>
      </c>
      <c r="K89" s="6">
        <f t="shared" si="1"/>
        <v>3024200</v>
      </c>
      <c r="L89" s="6">
        <f t="shared" si="1"/>
        <v>0</v>
      </c>
      <c r="M89" s="6">
        <f t="shared" si="1"/>
        <v>1700000</v>
      </c>
      <c r="N89" s="6">
        <f t="shared" si="1"/>
        <v>0</v>
      </c>
      <c r="O89" s="6">
        <f t="shared" si="1"/>
        <v>4435500</v>
      </c>
      <c r="P89" s="6">
        <f t="shared" si="1"/>
        <v>5933900</v>
      </c>
      <c r="Q89" s="6">
        <f t="shared" si="1"/>
        <v>4032300</v>
      </c>
      <c r="R89" s="6">
        <f t="shared" si="1"/>
        <v>5562300</v>
      </c>
      <c r="S89" s="4">
        <v>24597000</v>
      </c>
      <c r="T89" s="3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</sheetData>
  <mergeCells count="16">
    <mergeCell ref="L2:R17"/>
    <mergeCell ref="B69:E69"/>
    <mergeCell ref="B71:E71"/>
    <mergeCell ref="B84:E84"/>
    <mergeCell ref="B86:E86"/>
    <mergeCell ref="B28:E28"/>
    <mergeCell ref="B30:E30"/>
    <mergeCell ref="B32:E32"/>
    <mergeCell ref="B40:E40"/>
    <mergeCell ref="B67:E67"/>
    <mergeCell ref="G22:R22"/>
    <mergeCell ref="B22:B23"/>
    <mergeCell ref="C22:C23"/>
    <mergeCell ref="D22:D23"/>
    <mergeCell ref="F22:F23"/>
    <mergeCell ref="E22:E23"/>
  </mergeCells>
  <pageMargins left="0.75" right="0.75" top="1" bottom="1" header="0.5" footer="0.5"/>
  <pageSetup paperSize="9" scale="56" fitToHeight="0" orientation="landscape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showGridLines="0" workbookViewId="0">
      <selection activeCell="G7" sqref="G7:R7"/>
    </sheetView>
  </sheetViews>
  <sheetFormatPr defaultColWidth="9.1640625" defaultRowHeight="11.25" x14ac:dyDescent="0.2"/>
  <cols>
    <col min="1" max="1" width="0.6640625" customWidth="1"/>
    <col min="2" max="2" width="40.1640625" customWidth="1"/>
    <col min="3" max="3" width="25.5" customWidth="1"/>
    <col min="4" max="4" width="9.5" customWidth="1"/>
    <col min="5" max="5" width="9.1640625" customWidth="1"/>
    <col min="6" max="6" width="15.1640625" customWidth="1"/>
    <col min="7" max="7" width="13.83203125" customWidth="1"/>
    <col min="8" max="8" width="15.6640625" customWidth="1"/>
    <col min="9" max="18" width="13.83203125" customWidth="1"/>
    <col min="19" max="20" width="0" hidden="1" customWidth="1"/>
    <col min="21" max="253" width="9.1640625" customWidth="1"/>
  </cols>
  <sheetData>
    <row r="1" spans="1:20" ht="4.5" customHeight="1" x14ac:dyDescent="0.2">
      <c r="A1" s="1"/>
      <c r="B1" s="1"/>
      <c r="C1" s="1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"/>
    </row>
    <row r="2" spans="1:20" ht="12.75" customHeight="1" x14ac:dyDescent="0.2">
      <c r="A2" s="63" t="s">
        <v>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2" t="s">
        <v>83</v>
      </c>
      <c r="T2" s="1"/>
    </row>
    <row r="3" spans="1:20" ht="18" customHeight="1" x14ac:dyDescent="0.2">
      <c r="A3" s="1"/>
      <c r="B3" s="133" t="s">
        <v>93</v>
      </c>
      <c r="C3" s="133" t="s">
        <v>92</v>
      </c>
      <c r="D3" s="132" t="s">
        <v>91</v>
      </c>
      <c r="E3" s="132" t="s">
        <v>79</v>
      </c>
      <c r="F3" s="132" t="s">
        <v>78</v>
      </c>
      <c r="G3" s="133" t="s">
        <v>77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"/>
    </row>
    <row r="4" spans="1:20" ht="40.5" customHeight="1" x14ac:dyDescent="0.2">
      <c r="A4" s="1"/>
      <c r="B4" s="134"/>
      <c r="C4" s="134"/>
      <c r="D4" s="131"/>
      <c r="E4" s="131"/>
      <c r="F4" s="131"/>
      <c r="G4" s="81" t="s">
        <v>71</v>
      </c>
      <c r="H4" s="81" t="s">
        <v>70</v>
      </c>
      <c r="I4" s="81" t="s">
        <v>69</v>
      </c>
      <c r="J4" s="81" t="s">
        <v>68</v>
      </c>
      <c r="K4" s="81" t="s">
        <v>67</v>
      </c>
      <c r="L4" s="81" t="s">
        <v>66</v>
      </c>
      <c r="M4" s="81" t="s">
        <v>65</v>
      </c>
      <c r="N4" s="81" t="s">
        <v>64</v>
      </c>
      <c r="O4" s="81" t="s">
        <v>63</v>
      </c>
      <c r="P4" s="81" t="s">
        <v>62</v>
      </c>
      <c r="Q4" s="81" t="s">
        <v>61</v>
      </c>
      <c r="R4" s="81" t="s">
        <v>60</v>
      </c>
      <c r="S4" s="81" t="s">
        <v>59</v>
      </c>
      <c r="T4" s="1"/>
    </row>
    <row r="5" spans="1:20" s="119" customFormat="1" ht="21.75" customHeight="1" x14ac:dyDescent="0.2">
      <c r="A5" s="117"/>
      <c r="B5" s="80" t="s">
        <v>20</v>
      </c>
      <c r="C5" s="79" t="s">
        <v>90</v>
      </c>
      <c r="D5" s="78"/>
      <c r="E5" s="77">
        <v>30100</v>
      </c>
      <c r="F5" s="19">
        <v>17860000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360000</v>
      </c>
      <c r="O5" s="19">
        <v>16000000</v>
      </c>
      <c r="P5" s="19">
        <v>1500000</v>
      </c>
      <c r="Q5" s="19">
        <v>0</v>
      </c>
      <c r="R5" s="19">
        <v>0</v>
      </c>
      <c r="S5" s="19">
        <v>1500000</v>
      </c>
      <c r="T5" s="118"/>
    </row>
    <row r="6" spans="1:20" ht="12.75" customHeight="1" x14ac:dyDescent="0.2">
      <c r="A6" s="1"/>
      <c r="B6" s="9" t="s">
        <v>89</v>
      </c>
      <c r="C6" s="8" t="s">
        <v>0</v>
      </c>
      <c r="D6" s="70" t="s">
        <v>0</v>
      </c>
      <c r="E6" s="70" t="s">
        <v>0</v>
      </c>
      <c r="F6" s="5">
        <f>F5</f>
        <v>17860000</v>
      </c>
      <c r="G6" s="5">
        <f t="shared" ref="G6:R6" si="0">G5</f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360000</v>
      </c>
      <c r="O6" s="5">
        <f t="shared" si="0"/>
        <v>16000000</v>
      </c>
      <c r="P6" s="5">
        <f t="shared" si="0"/>
        <v>1500000</v>
      </c>
      <c r="Q6" s="5">
        <f t="shared" si="0"/>
        <v>0</v>
      </c>
      <c r="R6" s="5">
        <f t="shared" si="0"/>
        <v>0</v>
      </c>
      <c r="S6" s="5">
        <v>705764930</v>
      </c>
      <c r="T6" s="1"/>
    </row>
    <row r="7" spans="1:20" ht="12.75" customHeight="1" x14ac:dyDescent="0.2">
      <c r="A7" s="1"/>
      <c r="B7" s="9" t="s">
        <v>88</v>
      </c>
      <c r="C7" s="8" t="s">
        <v>0</v>
      </c>
      <c r="D7" s="70" t="s">
        <v>0</v>
      </c>
      <c r="E7" s="70" t="s">
        <v>0</v>
      </c>
      <c r="F7" s="5">
        <f>'поступл. доходов'!F88+'поступл. ИФДБ'!F6</f>
        <v>1319718500</v>
      </c>
      <c r="G7" s="5">
        <f>'поступл. доходов'!G88+'поступл. ИФДБ'!G6</f>
        <v>70207725</v>
      </c>
      <c r="H7" s="5">
        <f>'поступл. доходов'!H88+'поступл. ИФДБ'!H6</f>
        <v>92200525</v>
      </c>
      <c r="I7" s="5">
        <f>'поступл. доходов'!I88+'поступл. ИФДБ'!I6</f>
        <v>115729225</v>
      </c>
      <c r="J7" s="5">
        <f>'поступл. доходов'!J88+'поступл. ИФДБ'!J6</f>
        <v>121303625</v>
      </c>
      <c r="K7" s="5">
        <f>'поступл. доходов'!K88+'поступл. ИФДБ'!K6</f>
        <v>106758925</v>
      </c>
      <c r="L7" s="5">
        <f>'поступл. доходов'!L88+'поступл. ИФДБ'!L6</f>
        <v>116516825</v>
      </c>
      <c r="M7" s="5">
        <f>'поступл. доходов'!M88+'поступл. ИФДБ'!M6</f>
        <v>122282525</v>
      </c>
      <c r="N7" s="5">
        <f>'поступл. доходов'!N88+'поступл. ИФДБ'!N6</f>
        <v>85665125</v>
      </c>
      <c r="O7" s="5">
        <f>'поступл. доходов'!O88+'поступл. ИФДБ'!O6</f>
        <v>124319625</v>
      </c>
      <c r="P7" s="5">
        <f>'поступл. доходов'!P88+'поступл. ИФДБ'!P6</f>
        <v>112272925</v>
      </c>
      <c r="Q7" s="5">
        <f>'поступл. доходов'!Q88+'поступл. ИФДБ'!Q6</f>
        <v>120764325</v>
      </c>
      <c r="R7" s="5">
        <f>'поступл. доходов'!R88+'поступл. ИФДБ'!R6</f>
        <v>131697125</v>
      </c>
      <c r="S7" s="5">
        <v>1411529860</v>
      </c>
      <c r="T7" s="1"/>
    </row>
  </sheetData>
  <mergeCells count="6">
    <mergeCell ref="G3:S3"/>
    <mergeCell ref="B3:B4"/>
    <mergeCell ref="D3:D4"/>
    <mergeCell ref="C3:C4"/>
    <mergeCell ref="F3:F4"/>
    <mergeCell ref="E3:E4"/>
  </mergeCells>
  <pageMargins left="0.75" right="0.75" top="1" bottom="1" header="0.5" footer="0.5"/>
  <pageSetup paperSize="9" scale="59" fitToHeight="0" orientation="landscape" horizontalDpi="0" verticalDpi="0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showGridLines="0" topLeftCell="A55" workbookViewId="0">
      <selection activeCell="J84" sqref="J84:U84"/>
    </sheetView>
  </sheetViews>
  <sheetFormatPr defaultColWidth="9.1640625" defaultRowHeight="11.25" x14ac:dyDescent="0.2"/>
  <cols>
    <col min="1" max="1" width="0.6640625" customWidth="1"/>
    <col min="2" max="2" width="0" hidden="1" customWidth="1"/>
    <col min="3" max="3" width="40.33203125" customWidth="1"/>
    <col min="4" max="4" width="0" hidden="1" customWidth="1"/>
    <col min="5" max="6" width="9.1640625" customWidth="1"/>
    <col min="7" max="7" width="12.6640625" customWidth="1"/>
    <col min="8" max="8" width="9.1640625" customWidth="1"/>
    <col min="9" max="21" width="16" customWidth="1"/>
    <col min="22" max="22" width="0" hidden="1" customWidth="1"/>
    <col min="23" max="23" width="0.33203125" customWidth="1"/>
    <col min="24" max="253" width="9.1640625" customWidth="1"/>
  </cols>
  <sheetData>
    <row r="1" spans="1:23" ht="16.5" customHeight="1" x14ac:dyDescent="0.2">
      <c r="A1" s="63" t="s">
        <v>103</v>
      </c>
      <c r="B1" s="1"/>
      <c r="C1" s="1"/>
      <c r="D1" s="1"/>
      <c r="E1" s="1"/>
      <c r="F1" s="1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1"/>
    </row>
    <row r="2" spans="1:23" ht="12.75" customHeight="1" x14ac:dyDescent="0.2">
      <c r="A2" s="63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2" t="s">
        <v>83</v>
      </c>
      <c r="W2" s="82"/>
    </row>
    <row r="3" spans="1:23" ht="18" customHeight="1" x14ac:dyDescent="0.2">
      <c r="A3" s="1"/>
      <c r="B3" s="133"/>
      <c r="C3" s="133" t="s">
        <v>101</v>
      </c>
      <c r="D3" s="133" t="s">
        <v>100</v>
      </c>
      <c r="E3" s="133" t="s">
        <v>99</v>
      </c>
      <c r="F3" s="133" t="s">
        <v>98</v>
      </c>
      <c r="G3" s="132" t="s">
        <v>91</v>
      </c>
      <c r="H3" s="132" t="s">
        <v>79</v>
      </c>
      <c r="I3" s="132" t="s">
        <v>78</v>
      </c>
      <c r="J3" s="133" t="s">
        <v>77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10"/>
      <c r="W3" s="82"/>
    </row>
    <row r="4" spans="1:23" ht="27.75" customHeight="1" x14ac:dyDescent="0.2">
      <c r="A4" s="1"/>
      <c r="B4" s="134"/>
      <c r="C4" s="134"/>
      <c r="D4" s="134"/>
      <c r="E4" s="134"/>
      <c r="F4" s="134"/>
      <c r="G4" s="131"/>
      <c r="H4" s="131"/>
      <c r="I4" s="131"/>
      <c r="J4" s="109" t="s">
        <v>71</v>
      </c>
      <c r="K4" s="109" t="s">
        <v>70</v>
      </c>
      <c r="L4" s="109" t="s">
        <v>69</v>
      </c>
      <c r="M4" s="109" t="s">
        <v>68</v>
      </c>
      <c r="N4" s="109" t="s">
        <v>67</v>
      </c>
      <c r="O4" s="109" t="s">
        <v>66</v>
      </c>
      <c r="P4" s="109" t="s">
        <v>65</v>
      </c>
      <c r="Q4" s="109" t="s">
        <v>64</v>
      </c>
      <c r="R4" s="109" t="s">
        <v>63</v>
      </c>
      <c r="S4" s="109" t="s">
        <v>62</v>
      </c>
      <c r="T4" s="109" t="s">
        <v>61</v>
      </c>
      <c r="U4" s="109" t="s">
        <v>60</v>
      </c>
      <c r="V4" s="109" t="s">
        <v>59</v>
      </c>
      <c r="W4" s="82"/>
    </row>
    <row r="5" spans="1:23" ht="21.75" customHeight="1" x14ac:dyDescent="0.2">
      <c r="A5" s="27"/>
      <c r="B5" s="135" t="s">
        <v>38</v>
      </c>
      <c r="C5" s="135"/>
      <c r="D5" s="136"/>
      <c r="E5" s="87">
        <v>902</v>
      </c>
      <c r="F5" s="86"/>
      <c r="G5" s="85"/>
      <c r="H5" s="84"/>
      <c r="I5" s="76">
        <v>310683600</v>
      </c>
      <c r="J5" s="76">
        <v>16146400</v>
      </c>
      <c r="K5" s="76">
        <v>18702650</v>
      </c>
      <c r="L5" s="10">
        <v>24504400</v>
      </c>
      <c r="M5" s="76">
        <v>25652900</v>
      </c>
      <c r="N5" s="76">
        <v>29576400</v>
      </c>
      <c r="O5" s="10">
        <v>27686700</v>
      </c>
      <c r="P5" s="76">
        <v>58144700</v>
      </c>
      <c r="Q5" s="76">
        <v>26874100</v>
      </c>
      <c r="R5" s="10">
        <v>20346700</v>
      </c>
      <c r="S5" s="76">
        <v>17826400</v>
      </c>
      <c r="T5" s="76">
        <v>27276700</v>
      </c>
      <c r="U5" s="10">
        <v>17945550</v>
      </c>
      <c r="V5" s="28">
        <v>63048650</v>
      </c>
      <c r="W5" s="83"/>
    </row>
    <row r="6" spans="1:23" ht="21.75" customHeight="1" x14ac:dyDescent="0.2">
      <c r="A6" s="27"/>
      <c r="B6" s="108">
        <v>0</v>
      </c>
      <c r="C6" s="75" t="s">
        <v>23</v>
      </c>
      <c r="D6" s="107"/>
      <c r="E6" s="92">
        <v>902</v>
      </c>
      <c r="F6" s="91">
        <v>102</v>
      </c>
      <c r="G6" s="90">
        <v>1001001</v>
      </c>
      <c r="H6" s="106">
        <v>30100</v>
      </c>
      <c r="I6" s="101">
        <v>1869000</v>
      </c>
      <c r="J6" s="101">
        <v>155750</v>
      </c>
      <c r="K6" s="72">
        <v>155750</v>
      </c>
      <c r="L6" s="72">
        <v>155750</v>
      </c>
      <c r="M6" s="72">
        <v>155750</v>
      </c>
      <c r="N6" s="72">
        <v>155750</v>
      </c>
      <c r="O6" s="72">
        <v>155750</v>
      </c>
      <c r="P6" s="105">
        <v>155750</v>
      </c>
      <c r="Q6" s="105">
        <v>155750</v>
      </c>
      <c r="R6" s="105">
        <v>155750</v>
      </c>
      <c r="S6" s="105">
        <v>155750</v>
      </c>
      <c r="T6" s="105">
        <v>155750</v>
      </c>
      <c r="U6" s="72">
        <v>155750</v>
      </c>
      <c r="V6" s="28">
        <v>467250</v>
      </c>
      <c r="W6" s="83"/>
    </row>
    <row r="7" spans="1:23" ht="21.75" customHeight="1" x14ac:dyDescent="0.2">
      <c r="A7" s="27"/>
      <c r="B7" s="104">
        <v>0</v>
      </c>
      <c r="C7" s="80" t="s">
        <v>23</v>
      </c>
      <c r="D7" s="103"/>
      <c r="E7" s="98">
        <v>902</v>
      </c>
      <c r="F7" s="97">
        <v>104</v>
      </c>
      <c r="G7" s="96">
        <v>1001001</v>
      </c>
      <c r="H7" s="102">
        <v>30100</v>
      </c>
      <c r="I7" s="28">
        <v>41215000</v>
      </c>
      <c r="J7" s="101">
        <v>2500000</v>
      </c>
      <c r="K7" s="19">
        <v>3000000</v>
      </c>
      <c r="L7" s="19">
        <v>3200000</v>
      </c>
      <c r="M7" s="19">
        <v>3500000</v>
      </c>
      <c r="N7" s="19">
        <v>3500000</v>
      </c>
      <c r="O7" s="19">
        <v>3500000</v>
      </c>
      <c r="P7" s="88">
        <v>3500000</v>
      </c>
      <c r="Q7" s="88">
        <v>3500000</v>
      </c>
      <c r="R7" s="88">
        <v>3500000</v>
      </c>
      <c r="S7" s="88">
        <v>3500000</v>
      </c>
      <c r="T7" s="88">
        <v>3500000</v>
      </c>
      <c r="U7" s="19">
        <v>4515000</v>
      </c>
      <c r="V7" s="28">
        <v>11515000</v>
      </c>
      <c r="W7" s="83"/>
    </row>
    <row r="8" spans="1:23" ht="21.75" customHeight="1" x14ac:dyDescent="0.2">
      <c r="A8" s="27"/>
      <c r="B8" s="104">
        <v>0</v>
      </c>
      <c r="C8" s="80" t="s">
        <v>23</v>
      </c>
      <c r="D8" s="103"/>
      <c r="E8" s="98">
        <v>902</v>
      </c>
      <c r="F8" s="97">
        <v>104</v>
      </c>
      <c r="G8" s="96">
        <v>1001002</v>
      </c>
      <c r="H8" s="102">
        <v>30100</v>
      </c>
      <c r="I8" s="28">
        <v>216000</v>
      </c>
      <c r="J8" s="101">
        <v>0</v>
      </c>
      <c r="K8" s="19">
        <v>0</v>
      </c>
      <c r="L8" s="19">
        <v>216000</v>
      </c>
      <c r="M8" s="19">
        <v>0</v>
      </c>
      <c r="N8" s="19">
        <v>0</v>
      </c>
      <c r="O8" s="19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9">
        <v>0</v>
      </c>
      <c r="V8" s="28">
        <v>0</v>
      </c>
      <c r="W8" s="83"/>
    </row>
    <row r="9" spans="1:23" ht="21.75" customHeight="1" x14ac:dyDescent="0.2">
      <c r="A9" s="27"/>
      <c r="B9" s="104">
        <v>0</v>
      </c>
      <c r="C9" s="80" t="s">
        <v>23</v>
      </c>
      <c r="D9" s="103"/>
      <c r="E9" s="98">
        <v>902</v>
      </c>
      <c r="F9" s="97">
        <v>104</v>
      </c>
      <c r="G9" s="96">
        <v>120003003</v>
      </c>
      <c r="H9" s="102">
        <v>30100</v>
      </c>
      <c r="I9" s="28">
        <v>1281600</v>
      </c>
      <c r="J9" s="101">
        <v>106800</v>
      </c>
      <c r="K9" s="19">
        <v>106800</v>
      </c>
      <c r="L9" s="19">
        <v>106800</v>
      </c>
      <c r="M9" s="19">
        <v>106800</v>
      </c>
      <c r="N9" s="19">
        <v>106800</v>
      </c>
      <c r="O9" s="19">
        <v>106800</v>
      </c>
      <c r="P9" s="88">
        <v>106800</v>
      </c>
      <c r="Q9" s="88">
        <v>106800</v>
      </c>
      <c r="R9" s="88">
        <v>106800</v>
      </c>
      <c r="S9" s="88">
        <v>106800</v>
      </c>
      <c r="T9" s="88">
        <v>106800</v>
      </c>
      <c r="U9" s="19">
        <v>106800</v>
      </c>
      <c r="V9" s="28">
        <v>320400</v>
      </c>
      <c r="W9" s="83"/>
    </row>
    <row r="10" spans="1:23" ht="21.75" customHeight="1" x14ac:dyDescent="0.2">
      <c r="A10" s="27"/>
      <c r="B10" s="104">
        <v>0</v>
      </c>
      <c r="C10" s="80" t="s">
        <v>23</v>
      </c>
      <c r="D10" s="103"/>
      <c r="E10" s="98">
        <v>902</v>
      </c>
      <c r="F10" s="97">
        <v>104</v>
      </c>
      <c r="G10" s="96">
        <v>120003005</v>
      </c>
      <c r="H10" s="102">
        <v>30100</v>
      </c>
      <c r="I10" s="28">
        <v>642100</v>
      </c>
      <c r="J10" s="101">
        <v>53500</v>
      </c>
      <c r="K10" s="19">
        <v>53500</v>
      </c>
      <c r="L10" s="19">
        <v>53500</v>
      </c>
      <c r="M10" s="19">
        <v>53500</v>
      </c>
      <c r="N10" s="19">
        <v>53500</v>
      </c>
      <c r="O10" s="19">
        <v>53500</v>
      </c>
      <c r="P10" s="88">
        <v>53500</v>
      </c>
      <c r="Q10" s="88">
        <v>53500</v>
      </c>
      <c r="R10" s="88">
        <v>53500</v>
      </c>
      <c r="S10" s="88">
        <v>53500</v>
      </c>
      <c r="T10" s="88">
        <v>53500</v>
      </c>
      <c r="U10" s="19">
        <v>53600</v>
      </c>
      <c r="V10" s="28">
        <v>160600</v>
      </c>
      <c r="W10" s="83"/>
    </row>
    <row r="11" spans="1:23" ht="21.75" customHeight="1" x14ac:dyDescent="0.2">
      <c r="A11" s="27"/>
      <c r="B11" s="104">
        <v>0</v>
      </c>
      <c r="C11" s="80" t="s">
        <v>23</v>
      </c>
      <c r="D11" s="103"/>
      <c r="E11" s="98">
        <v>902</v>
      </c>
      <c r="F11" s="97">
        <v>104</v>
      </c>
      <c r="G11" s="96">
        <v>120003016</v>
      </c>
      <c r="H11" s="102">
        <v>30100</v>
      </c>
      <c r="I11" s="28">
        <v>4092000</v>
      </c>
      <c r="J11" s="101">
        <v>341000</v>
      </c>
      <c r="K11" s="19">
        <v>341000</v>
      </c>
      <c r="L11" s="19">
        <v>341000</v>
      </c>
      <c r="M11" s="19">
        <v>341000</v>
      </c>
      <c r="N11" s="19">
        <v>341000</v>
      </c>
      <c r="O11" s="19">
        <v>341000</v>
      </c>
      <c r="P11" s="88">
        <v>341000</v>
      </c>
      <c r="Q11" s="88">
        <v>341000</v>
      </c>
      <c r="R11" s="88">
        <v>341000</v>
      </c>
      <c r="S11" s="88">
        <v>341000</v>
      </c>
      <c r="T11" s="88">
        <v>341000</v>
      </c>
      <c r="U11" s="19">
        <v>341000</v>
      </c>
      <c r="V11" s="28">
        <v>1023000</v>
      </c>
      <c r="W11" s="83"/>
    </row>
    <row r="12" spans="1:23" ht="21.75" customHeight="1" x14ac:dyDescent="0.2">
      <c r="A12" s="27"/>
      <c r="B12" s="104">
        <v>0</v>
      </c>
      <c r="C12" s="80" t="s">
        <v>23</v>
      </c>
      <c r="D12" s="103"/>
      <c r="E12" s="98">
        <v>902</v>
      </c>
      <c r="F12" s="97">
        <v>104</v>
      </c>
      <c r="G12" s="96">
        <v>120003017</v>
      </c>
      <c r="H12" s="102">
        <v>30100</v>
      </c>
      <c r="I12" s="28">
        <v>642300</v>
      </c>
      <c r="J12" s="101">
        <v>53500</v>
      </c>
      <c r="K12" s="19">
        <v>53500</v>
      </c>
      <c r="L12" s="19">
        <v>53500</v>
      </c>
      <c r="M12" s="19">
        <v>53500</v>
      </c>
      <c r="N12" s="19">
        <v>53500</v>
      </c>
      <c r="O12" s="19">
        <v>53500</v>
      </c>
      <c r="P12" s="88">
        <v>53500</v>
      </c>
      <c r="Q12" s="88">
        <v>53500</v>
      </c>
      <c r="R12" s="88">
        <v>53500</v>
      </c>
      <c r="S12" s="88">
        <v>53500</v>
      </c>
      <c r="T12" s="88">
        <v>53500</v>
      </c>
      <c r="U12" s="19">
        <v>53800</v>
      </c>
      <c r="V12" s="28">
        <v>160800</v>
      </c>
      <c r="W12" s="83"/>
    </row>
    <row r="13" spans="1:23" ht="21.75" customHeight="1" x14ac:dyDescent="0.2">
      <c r="A13" s="27"/>
      <c r="B13" s="104">
        <v>0</v>
      </c>
      <c r="C13" s="80" t="s">
        <v>23</v>
      </c>
      <c r="D13" s="103"/>
      <c r="E13" s="98">
        <v>902</v>
      </c>
      <c r="F13" s="97">
        <v>104</v>
      </c>
      <c r="G13" s="96">
        <v>120003018</v>
      </c>
      <c r="H13" s="102">
        <v>30100</v>
      </c>
      <c r="I13" s="28">
        <v>439100</v>
      </c>
      <c r="J13" s="101">
        <v>36550</v>
      </c>
      <c r="K13" s="19">
        <v>36550</v>
      </c>
      <c r="L13" s="19">
        <v>36550</v>
      </c>
      <c r="M13" s="19">
        <v>36550</v>
      </c>
      <c r="N13" s="19">
        <v>36550</v>
      </c>
      <c r="O13" s="19">
        <v>36550</v>
      </c>
      <c r="P13" s="88">
        <v>36550</v>
      </c>
      <c r="Q13" s="88">
        <v>36550</v>
      </c>
      <c r="R13" s="88">
        <v>36550</v>
      </c>
      <c r="S13" s="88">
        <v>36550</v>
      </c>
      <c r="T13" s="88">
        <v>36550</v>
      </c>
      <c r="U13" s="19">
        <v>37050</v>
      </c>
      <c r="V13" s="28">
        <v>110150</v>
      </c>
      <c r="W13" s="83"/>
    </row>
    <row r="14" spans="1:23" ht="21.75" customHeight="1" x14ac:dyDescent="0.2">
      <c r="A14" s="27"/>
      <c r="B14" s="104">
        <v>0</v>
      </c>
      <c r="C14" s="80" t="s">
        <v>23</v>
      </c>
      <c r="D14" s="103"/>
      <c r="E14" s="98">
        <v>902</v>
      </c>
      <c r="F14" s="97">
        <v>104</v>
      </c>
      <c r="G14" s="96">
        <v>120003030</v>
      </c>
      <c r="H14" s="102">
        <v>30100</v>
      </c>
      <c r="I14" s="28">
        <v>3472800</v>
      </c>
      <c r="J14" s="101">
        <v>289400</v>
      </c>
      <c r="K14" s="19">
        <v>289400</v>
      </c>
      <c r="L14" s="19">
        <v>289400</v>
      </c>
      <c r="M14" s="19">
        <v>289400</v>
      </c>
      <c r="N14" s="19">
        <v>289400</v>
      </c>
      <c r="O14" s="19">
        <v>289400</v>
      </c>
      <c r="P14" s="88">
        <v>289400</v>
      </c>
      <c r="Q14" s="88">
        <v>289400</v>
      </c>
      <c r="R14" s="88">
        <v>289400</v>
      </c>
      <c r="S14" s="88">
        <v>289400</v>
      </c>
      <c r="T14" s="88">
        <v>289400</v>
      </c>
      <c r="U14" s="19">
        <v>289400</v>
      </c>
      <c r="V14" s="28">
        <v>868200</v>
      </c>
      <c r="W14" s="83"/>
    </row>
    <row r="15" spans="1:23" ht="21.75" customHeight="1" x14ac:dyDescent="0.2">
      <c r="A15" s="27"/>
      <c r="B15" s="104">
        <v>0</v>
      </c>
      <c r="C15" s="80" t="s">
        <v>23</v>
      </c>
      <c r="D15" s="103"/>
      <c r="E15" s="98">
        <v>902</v>
      </c>
      <c r="F15" s="97">
        <v>105</v>
      </c>
      <c r="G15" s="96">
        <v>203151000</v>
      </c>
      <c r="H15" s="102">
        <v>30100</v>
      </c>
      <c r="I15" s="28">
        <v>13200</v>
      </c>
      <c r="J15" s="101">
        <v>0</v>
      </c>
      <c r="K15" s="19">
        <v>0</v>
      </c>
      <c r="L15" s="19">
        <v>0</v>
      </c>
      <c r="M15" s="19">
        <v>13200</v>
      </c>
      <c r="N15" s="19">
        <v>0</v>
      </c>
      <c r="O15" s="19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19">
        <v>0</v>
      </c>
      <c r="V15" s="28">
        <v>0</v>
      </c>
      <c r="W15" s="83"/>
    </row>
    <row r="16" spans="1:23" ht="21.75" customHeight="1" x14ac:dyDescent="0.2">
      <c r="A16" s="27"/>
      <c r="B16" s="104">
        <v>0</v>
      </c>
      <c r="C16" s="80" t="s">
        <v>23</v>
      </c>
      <c r="D16" s="103"/>
      <c r="E16" s="98">
        <v>902</v>
      </c>
      <c r="F16" s="97">
        <v>111</v>
      </c>
      <c r="G16" s="96">
        <v>1001001</v>
      </c>
      <c r="H16" s="102">
        <v>30100</v>
      </c>
      <c r="I16" s="28">
        <v>1000000</v>
      </c>
      <c r="J16" s="101">
        <v>0</v>
      </c>
      <c r="K16" s="19">
        <v>0</v>
      </c>
      <c r="L16" s="19">
        <v>0</v>
      </c>
      <c r="M16" s="19">
        <v>0</v>
      </c>
      <c r="N16" s="19">
        <v>0</v>
      </c>
      <c r="O16" s="19">
        <v>1000000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19">
        <v>0</v>
      </c>
      <c r="V16" s="28">
        <v>0</v>
      </c>
      <c r="W16" s="83"/>
    </row>
    <row r="17" spans="1:23" ht="21.75" customHeight="1" x14ac:dyDescent="0.2">
      <c r="A17" s="27"/>
      <c r="B17" s="104">
        <v>0</v>
      </c>
      <c r="C17" s="80" t="s">
        <v>23</v>
      </c>
      <c r="D17" s="103"/>
      <c r="E17" s="98">
        <v>902</v>
      </c>
      <c r="F17" s="97">
        <v>113</v>
      </c>
      <c r="G17" s="96">
        <v>1001001</v>
      </c>
      <c r="H17" s="102">
        <v>30100</v>
      </c>
      <c r="I17" s="28">
        <v>65618000</v>
      </c>
      <c r="J17" s="101">
        <v>6800000</v>
      </c>
      <c r="K17" s="19">
        <v>5300000</v>
      </c>
      <c r="L17" s="19">
        <v>5300000</v>
      </c>
      <c r="M17" s="19">
        <v>5300000</v>
      </c>
      <c r="N17" s="19">
        <v>5300000</v>
      </c>
      <c r="O17" s="19">
        <v>5300000</v>
      </c>
      <c r="P17" s="88">
        <v>5300000</v>
      </c>
      <c r="Q17" s="88">
        <v>5300000</v>
      </c>
      <c r="R17" s="88">
        <v>5300000</v>
      </c>
      <c r="S17" s="88">
        <v>5600000</v>
      </c>
      <c r="T17" s="88">
        <v>5800000</v>
      </c>
      <c r="U17" s="19">
        <v>5018000</v>
      </c>
      <c r="V17" s="28">
        <v>16418000</v>
      </c>
      <c r="W17" s="83"/>
    </row>
    <row r="18" spans="1:23" ht="21.75" customHeight="1" x14ac:dyDescent="0.2">
      <c r="A18" s="27"/>
      <c r="B18" s="104">
        <v>0</v>
      </c>
      <c r="C18" s="80" t="s">
        <v>23</v>
      </c>
      <c r="D18" s="103"/>
      <c r="E18" s="98">
        <v>902</v>
      </c>
      <c r="F18" s="97">
        <v>113</v>
      </c>
      <c r="G18" s="96">
        <v>120003006</v>
      </c>
      <c r="H18" s="102">
        <v>30100</v>
      </c>
      <c r="I18" s="28">
        <v>55300</v>
      </c>
      <c r="J18" s="101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88">
        <v>55300</v>
      </c>
      <c r="Q18" s="88">
        <v>0</v>
      </c>
      <c r="R18" s="88">
        <v>0</v>
      </c>
      <c r="S18" s="88">
        <v>0</v>
      </c>
      <c r="T18" s="88">
        <v>0</v>
      </c>
      <c r="U18" s="19">
        <v>0</v>
      </c>
      <c r="V18" s="28">
        <v>0</v>
      </c>
      <c r="W18" s="83"/>
    </row>
    <row r="19" spans="1:23" ht="21.75" customHeight="1" x14ac:dyDescent="0.2">
      <c r="A19" s="27"/>
      <c r="B19" s="104">
        <v>0</v>
      </c>
      <c r="C19" s="80" t="s">
        <v>23</v>
      </c>
      <c r="D19" s="103"/>
      <c r="E19" s="98">
        <v>902</v>
      </c>
      <c r="F19" s="97">
        <v>113</v>
      </c>
      <c r="G19" s="96">
        <v>120003007</v>
      </c>
      <c r="H19" s="102">
        <v>30100</v>
      </c>
      <c r="I19" s="28">
        <v>2539500</v>
      </c>
      <c r="J19" s="101">
        <v>211600</v>
      </c>
      <c r="K19" s="19">
        <v>211600</v>
      </c>
      <c r="L19" s="19">
        <v>211600</v>
      </c>
      <c r="M19" s="19">
        <v>211600</v>
      </c>
      <c r="N19" s="19">
        <v>211600</v>
      </c>
      <c r="O19" s="19">
        <v>211600</v>
      </c>
      <c r="P19" s="88">
        <v>211600</v>
      </c>
      <c r="Q19" s="88">
        <v>211600</v>
      </c>
      <c r="R19" s="88">
        <v>211600</v>
      </c>
      <c r="S19" s="88">
        <v>211600</v>
      </c>
      <c r="T19" s="88">
        <v>211600</v>
      </c>
      <c r="U19" s="19">
        <v>211900</v>
      </c>
      <c r="V19" s="28">
        <v>635100</v>
      </c>
      <c r="W19" s="83"/>
    </row>
    <row r="20" spans="1:23" ht="21.75" customHeight="1" x14ac:dyDescent="0.2">
      <c r="A20" s="27"/>
      <c r="B20" s="104">
        <v>0</v>
      </c>
      <c r="C20" s="80" t="s">
        <v>23</v>
      </c>
      <c r="D20" s="103"/>
      <c r="E20" s="98">
        <v>902</v>
      </c>
      <c r="F20" s="97">
        <v>113</v>
      </c>
      <c r="G20" s="96">
        <v>120003020</v>
      </c>
      <c r="H20" s="102">
        <v>30100</v>
      </c>
      <c r="I20" s="28">
        <v>18200</v>
      </c>
      <c r="J20" s="101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88">
        <v>0</v>
      </c>
      <c r="Q20" s="88">
        <v>0</v>
      </c>
      <c r="R20" s="88">
        <v>18200</v>
      </c>
      <c r="S20" s="88">
        <v>0</v>
      </c>
      <c r="T20" s="88">
        <v>0</v>
      </c>
      <c r="U20" s="19">
        <v>0</v>
      </c>
      <c r="V20" s="28">
        <v>0</v>
      </c>
      <c r="W20" s="83"/>
    </row>
    <row r="21" spans="1:23" ht="21.75" customHeight="1" x14ac:dyDescent="0.2">
      <c r="A21" s="27"/>
      <c r="B21" s="104">
        <v>0</v>
      </c>
      <c r="C21" s="80" t="s">
        <v>23</v>
      </c>
      <c r="D21" s="103"/>
      <c r="E21" s="98">
        <v>902</v>
      </c>
      <c r="F21" s="97">
        <v>113</v>
      </c>
      <c r="G21" s="96">
        <v>120003021</v>
      </c>
      <c r="H21" s="102">
        <v>30100</v>
      </c>
      <c r="I21" s="28">
        <v>5164000</v>
      </c>
      <c r="J21" s="101">
        <v>430300</v>
      </c>
      <c r="K21" s="19">
        <v>430300</v>
      </c>
      <c r="L21" s="19">
        <v>430300</v>
      </c>
      <c r="M21" s="19">
        <v>430300</v>
      </c>
      <c r="N21" s="19">
        <v>430300</v>
      </c>
      <c r="O21" s="19">
        <v>440600</v>
      </c>
      <c r="P21" s="88">
        <v>440300</v>
      </c>
      <c r="Q21" s="88">
        <v>430300</v>
      </c>
      <c r="R21" s="88">
        <v>430300</v>
      </c>
      <c r="S21" s="88">
        <v>430300</v>
      </c>
      <c r="T21" s="88">
        <v>420300</v>
      </c>
      <c r="U21" s="19">
        <v>420400</v>
      </c>
      <c r="V21" s="28">
        <v>1271000</v>
      </c>
      <c r="W21" s="83"/>
    </row>
    <row r="22" spans="1:23" ht="21.75" customHeight="1" x14ac:dyDescent="0.2">
      <c r="A22" s="27"/>
      <c r="B22" s="104">
        <v>0</v>
      </c>
      <c r="C22" s="80" t="s">
        <v>23</v>
      </c>
      <c r="D22" s="103"/>
      <c r="E22" s="98">
        <v>902</v>
      </c>
      <c r="F22" s="97">
        <v>113</v>
      </c>
      <c r="G22" s="96">
        <v>120003022</v>
      </c>
      <c r="H22" s="102">
        <v>30100</v>
      </c>
      <c r="I22" s="28">
        <v>93700</v>
      </c>
      <c r="J22" s="101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88">
        <v>0</v>
      </c>
      <c r="Q22" s="88">
        <v>0</v>
      </c>
      <c r="R22" s="88">
        <v>0</v>
      </c>
      <c r="S22" s="88">
        <v>30000</v>
      </c>
      <c r="T22" s="88">
        <v>63700</v>
      </c>
      <c r="U22" s="19">
        <v>0</v>
      </c>
      <c r="V22" s="28">
        <v>93700</v>
      </c>
      <c r="W22" s="83"/>
    </row>
    <row r="23" spans="1:23" ht="21.75" customHeight="1" x14ac:dyDescent="0.2">
      <c r="A23" s="27"/>
      <c r="B23" s="104">
        <v>0</v>
      </c>
      <c r="C23" s="80" t="s">
        <v>23</v>
      </c>
      <c r="D23" s="103"/>
      <c r="E23" s="98">
        <v>902</v>
      </c>
      <c r="F23" s="97">
        <v>113</v>
      </c>
      <c r="G23" s="96">
        <v>120003025</v>
      </c>
      <c r="H23" s="102">
        <v>30100</v>
      </c>
      <c r="I23" s="28">
        <v>8300</v>
      </c>
      <c r="J23" s="101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88">
        <v>8300</v>
      </c>
      <c r="Q23" s="88">
        <v>0</v>
      </c>
      <c r="R23" s="88">
        <v>0</v>
      </c>
      <c r="S23" s="88">
        <v>0</v>
      </c>
      <c r="T23" s="88">
        <v>0</v>
      </c>
      <c r="U23" s="19">
        <v>0</v>
      </c>
      <c r="V23" s="28">
        <v>0</v>
      </c>
      <c r="W23" s="83"/>
    </row>
    <row r="24" spans="1:23" ht="21.75" customHeight="1" x14ac:dyDescent="0.2">
      <c r="A24" s="27"/>
      <c r="B24" s="104">
        <v>0</v>
      </c>
      <c r="C24" s="80" t="s">
        <v>23</v>
      </c>
      <c r="D24" s="103"/>
      <c r="E24" s="98">
        <v>902</v>
      </c>
      <c r="F24" s="97">
        <v>113</v>
      </c>
      <c r="G24" s="96">
        <v>120003029</v>
      </c>
      <c r="H24" s="102">
        <v>30100</v>
      </c>
      <c r="I24" s="28">
        <v>28300</v>
      </c>
      <c r="J24" s="101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88">
        <v>0</v>
      </c>
      <c r="Q24" s="88">
        <v>28300</v>
      </c>
      <c r="R24" s="88">
        <v>0</v>
      </c>
      <c r="S24" s="88">
        <v>0</v>
      </c>
      <c r="T24" s="88">
        <v>0</v>
      </c>
      <c r="U24" s="19">
        <v>0</v>
      </c>
      <c r="V24" s="28">
        <v>0</v>
      </c>
      <c r="W24" s="83"/>
    </row>
    <row r="25" spans="1:23" ht="21.75" customHeight="1" x14ac:dyDescent="0.2">
      <c r="A25" s="27"/>
      <c r="B25" s="104">
        <v>0</v>
      </c>
      <c r="C25" s="80" t="s">
        <v>23</v>
      </c>
      <c r="D25" s="103"/>
      <c r="E25" s="98">
        <v>902</v>
      </c>
      <c r="F25" s="97">
        <v>309</v>
      </c>
      <c r="G25" s="96">
        <v>1001001</v>
      </c>
      <c r="H25" s="102">
        <v>30100</v>
      </c>
      <c r="I25" s="28">
        <v>378500</v>
      </c>
      <c r="J25" s="101">
        <v>0</v>
      </c>
      <c r="K25" s="19">
        <v>266500</v>
      </c>
      <c r="L25" s="19">
        <v>112000</v>
      </c>
      <c r="M25" s="19">
        <v>0</v>
      </c>
      <c r="N25" s="19">
        <v>0</v>
      </c>
      <c r="O25" s="19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19">
        <v>0</v>
      </c>
      <c r="V25" s="28">
        <v>0</v>
      </c>
      <c r="W25" s="83"/>
    </row>
    <row r="26" spans="1:23" ht="21.75" customHeight="1" x14ac:dyDescent="0.2">
      <c r="A26" s="27"/>
      <c r="B26" s="104">
        <v>0</v>
      </c>
      <c r="C26" s="80" t="s">
        <v>23</v>
      </c>
      <c r="D26" s="103"/>
      <c r="E26" s="98">
        <v>902</v>
      </c>
      <c r="F26" s="97">
        <v>309</v>
      </c>
      <c r="G26" s="96">
        <v>120003360</v>
      </c>
      <c r="H26" s="102">
        <v>30100</v>
      </c>
      <c r="I26" s="28">
        <v>66000</v>
      </c>
      <c r="J26" s="101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19">
        <v>66000</v>
      </c>
      <c r="V26" s="28">
        <v>66000</v>
      </c>
      <c r="W26" s="83"/>
    </row>
    <row r="27" spans="1:23" ht="21.75" customHeight="1" x14ac:dyDescent="0.2">
      <c r="A27" s="27"/>
      <c r="B27" s="104">
        <v>0</v>
      </c>
      <c r="C27" s="80" t="s">
        <v>23</v>
      </c>
      <c r="D27" s="103"/>
      <c r="E27" s="98">
        <v>902</v>
      </c>
      <c r="F27" s="97">
        <v>309</v>
      </c>
      <c r="G27" s="96">
        <v>120003460</v>
      </c>
      <c r="H27" s="102">
        <v>30100</v>
      </c>
      <c r="I27" s="28">
        <v>66000</v>
      </c>
      <c r="J27" s="101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19">
        <v>66000</v>
      </c>
      <c r="V27" s="28">
        <v>66000</v>
      </c>
      <c r="W27" s="83"/>
    </row>
    <row r="28" spans="1:23" ht="21.75" customHeight="1" x14ac:dyDescent="0.2">
      <c r="A28" s="27"/>
      <c r="B28" s="104">
        <v>0</v>
      </c>
      <c r="C28" s="80" t="s">
        <v>23</v>
      </c>
      <c r="D28" s="103"/>
      <c r="E28" s="98">
        <v>902</v>
      </c>
      <c r="F28" s="97">
        <v>310</v>
      </c>
      <c r="G28" s="96">
        <v>1001001</v>
      </c>
      <c r="H28" s="102">
        <v>30100</v>
      </c>
      <c r="I28" s="28">
        <v>3796550</v>
      </c>
      <c r="J28" s="101">
        <v>280000</v>
      </c>
      <c r="K28" s="19">
        <v>414500</v>
      </c>
      <c r="L28" s="19">
        <v>280000</v>
      </c>
      <c r="M28" s="19">
        <v>280000</v>
      </c>
      <c r="N28" s="19">
        <v>280000</v>
      </c>
      <c r="O28" s="19">
        <v>280000</v>
      </c>
      <c r="P28" s="88">
        <v>280000</v>
      </c>
      <c r="Q28" s="88">
        <v>280000</v>
      </c>
      <c r="R28" s="88">
        <v>280000</v>
      </c>
      <c r="S28" s="88">
        <v>280000</v>
      </c>
      <c r="T28" s="88">
        <v>280000</v>
      </c>
      <c r="U28" s="19">
        <v>582050</v>
      </c>
      <c r="V28" s="28">
        <v>1142050</v>
      </c>
      <c r="W28" s="83"/>
    </row>
    <row r="29" spans="1:23" ht="21.75" customHeight="1" x14ac:dyDescent="0.2">
      <c r="A29" s="27"/>
      <c r="B29" s="104">
        <v>0</v>
      </c>
      <c r="C29" s="80" t="s">
        <v>23</v>
      </c>
      <c r="D29" s="103"/>
      <c r="E29" s="98">
        <v>902</v>
      </c>
      <c r="F29" s="97">
        <v>314</v>
      </c>
      <c r="G29" s="96">
        <v>1001001</v>
      </c>
      <c r="H29" s="102">
        <v>30100</v>
      </c>
      <c r="I29" s="28">
        <v>382500</v>
      </c>
      <c r="J29" s="101">
        <v>0</v>
      </c>
      <c r="K29" s="19">
        <v>32500</v>
      </c>
      <c r="L29" s="19">
        <v>0</v>
      </c>
      <c r="M29" s="19">
        <v>150000</v>
      </c>
      <c r="N29" s="19">
        <v>0</v>
      </c>
      <c r="O29" s="19">
        <v>0</v>
      </c>
      <c r="P29" s="88">
        <v>200000</v>
      </c>
      <c r="Q29" s="88">
        <v>0</v>
      </c>
      <c r="R29" s="88">
        <v>0</v>
      </c>
      <c r="S29" s="88">
        <v>0</v>
      </c>
      <c r="T29" s="88">
        <v>0</v>
      </c>
      <c r="U29" s="19">
        <v>0</v>
      </c>
      <c r="V29" s="28">
        <v>0</v>
      </c>
      <c r="W29" s="83"/>
    </row>
    <row r="30" spans="1:23" ht="21.75" customHeight="1" x14ac:dyDescent="0.2">
      <c r="A30" s="27"/>
      <c r="B30" s="104">
        <v>0</v>
      </c>
      <c r="C30" s="80" t="s">
        <v>23</v>
      </c>
      <c r="D30" s="103"/>
      <c r="E30" s="98">
        <v>902</v>
      </c>
      <c r="F30" s="97">
        <v>405</v>
      </c>
      <c r="G30" s="96">
        <v>120003019</v>
      </c>
      <c r="H30" s="102">
        <v>30100</v>
      </c>
      <c r="I30" s="28">
        <v>46600</v>
      </c>
      <c r="J30" s="101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88">
        <v>46600</v>
      </c>
      <c r="Q30" s="88">
        <v>0</v>
      </c>
      <c r="R30" s="88">
        <v>0</v>
      </c>
      <c r="S30" s="88">
        <v>0</v>
      </c>
      <c r="T30" s="88">
        <v>0</v>
      </c>
      <c r="U30" s="19">
        <v>0</v>
      </c>
      <c r="V30" s="28">
        <v>0</v>
      </c>
      <c r="W30" s="83"/>
    </row>
    <row r="31" spans="1:23" ht="21.75" customHeight="1" x14ac:dyDescent="0.2">
      <c r="A31" s="27"/>
      <c r="B31" s="104">
        <v>0</v>
      </c>
      <c r="C31" s="80" t="s">
        <v>23</v>
      </c>
      <c r="D31" s="103"/>
      <c r="E31" s="98">
        <v>902</v>
      </c>
      <c r="F31" s="97">
        <v>405</v>
      </c>
      <c r="G31" s="96">
        <v>120003038</v>
      </c>
      <c r="H31" s="102">
        <v>30100</v>
      </c>
      <c r="I31" s="28">
        <v>26230300</v>
      </c>
      <c r="J31" s="101">
        <v>0</v>
      </c>
      <c r="K31" s="19">
        <v>0</v>
      </c>
      <c r="L31" s="19">
        <v>5000000</v>
      </c>
      <c r="M31" s="19">
        <v>6000000</v>
      </c>
      <c r="N31" s="19">
        <v>6000000</v>
      </c>
      <c r="O31" s="19">
        <v>6000000</v>
      </c>
      <c r="P31" s="88">
        <v>3230300</v>
      </c>
      <c r="Q31" s="88">
        <v>0</v>
      </c>
      <c r="R31" s="88">
        <v>0</v>
      </c>
      <c r="S31" s="88">
        <v>0</v>
      </c>
      <c r="T31" s="88">
        <v>0</v>
      </c>
      <c r="U31" s="19">
        <v>0</v>
      </c>
      <c r="V31" s="28">
        <v>0</v>
      </c>
      <c r="W31" s="83"/>
    </row>
    <row r="32" spans="1:23" ht="21.75" customHeight="1" x14ac:dyDescent="0.2">
      <c r="A32" s="27"/>
      <c r="B32" s="104">
        <v>0</v>
      </c>
      <c r="C32" s="80" t="s">
        <v>23</v>
      </c>
      <c r="D32" s="103"/>
      <c r="E32" s="98">
        <v>902</v>
      </c>
      <c r="F32" s="97">
        <v>406</v>
      </c>
      <c r="G32" s="96">
        <v>1001001</v>
      </c>
      <c r="H32" s="102">
        <v>30100</v>
      </c>
      <c r="I32" s="28">
        <v>13000</v>
      </c>
      <c r="J32" s="101">
        <v>0</v>
      </c>
      <c r="K32" s="19">
        <v>13000</v>
      </c>
      <c r="L32" s="19">
        <v>0</v>
      </c>
      <c r="M32" s="19">
        <v>0</v>
      </c>
      <c r="N32" s="19">
        <v>0</v>
      </c>
      <c r="O32" s="19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19">
        <v>0</v>
      </c>
      <c r="V32" s="28">
        <v>0</v>
      </c>
      <c r="W32" s="83"/>
    </row>
    <row r="33" spans="1:23" ht="21.75" customHeight="1" x14ac:dyDescent="0.2">
      <c r="A33" s="27"/>
      <c r="B33" s="104">
        <v>0</v>
      </c>
      <c r="C33" s="80" t="s">
        <v>23</v>
      </c>
      <c r="D33" s="103"/>
      <c r="E33" s="98">
        <v>902</v>
      </c>
      <c r="F33" s="97">
        <v>407</v>
      </c>
      <c r="G33" s="96">
        <v>1001001</v>
      </c>
      <c r="H33" s="102">
        <v>30100</v>
      </c>
      <c r="I33" s="28">
        <v>13000</v>
      </c>
      <c r="J33" s="101">
        <v>0</v>
      </c>
      <c r="K33" s="19">
        <v>13000</v>
      </c>
      <c r="L33" s="19">
        <v>0</v>
      </c>
      <c r="M33" s="19">
        <v>0</v>
      </c>
      <c r="N33" s="19">
        <v>0</v>
      </c>
      <c r="O33" s="19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19">
        <v>0</v>
      </c>
      <c r="V33" s="28">
        <v>0</v>
      </c>
      <c r="W33" s="83"/>
    </row>
    <row r="34" spans="1:23" ht="21.75" customHeight="1" x14ac:dyDescent="0.2">
      <c r="A34" s="27"/>
      <c r="B34" s="104">
        <v>0</v>
      </c>
      <c r="C34" s="80" t="s">
        <v>23</v>
      </c>
      <c r="D34" s="103"/>
      <c r="E34" s="98">
        <v>902</v>
      </c>
      <c r="F34" s="97">
        <v>408</v>
      </c>
      <c r="G34" s="96">
        <v>1001001</v>
      </c>
      <c r="H34" s="102">
        <v>30100</v>
      </c>
      <c r="I34" s="28">
        <v>13000</v>
      </c>
      <c r="J34" s="101">
        <v>0</v>
      </c>
      <c r="K34" s="19">
        <v>13000</v>
      </c>
      <c r="L34" s="19">
        <v>0</v>
      </c>
      <c r="M34" s="19">
        <v>0</v>
      </c>
      <c r="N34" s="19">
        <v>0</v>
      </c>
      <c r="O34" s="19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19">
        <v>0</v>
      </c>
      <c r="V34" s="28">
        <v>0</v>
      </c>
      <c r="W34" s="83"/>
    </row>
    <row r="35" spans="1:23" ht="21.75" customHeight="1" x14ac:dyDescent="0.2">
      <c r="A35" s="27"/>
      <c r="B35" s="104">
        <v>0</v>
      </c>
      <c r="C35" s="80" t="s">
        <v>23</v>
      </c>
      <c r="D35" s="103"/>
      <c r="E35" s="98">
        <v>902</v>
      </c>
      <c r="F35" s="97">
        <v>409</v>
      </c>
      <c r="G35" s="96">
        <v>1001001</v>
      </c>
      <c r="H35" s="102">
        <v>30100</v>
      </c>
      <c r="I35" s="28">
        <v>292100</v>
      </c>
      <c r="J35" s="101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88">
        <v>0</v>
      </c>
      <c r="Q35" s="88">
        <v>0</v>
      </c>
      <c r="R35" s="88">
        <v>292100</v>
      </c>
      <c r="S35" s="88">
        <v>0</v>
      </c>
      <c r="T35" s="88">
        <v>0</v>
      </c>
      <c r="U35" s="19">
        <v>0</v>
      </c>
      <c r="V35" s="28">
        <v>0</v>
      </c>
      <c r="W35" s="83"/>
    </row>
    <row r="36" spans="1:23" ht="21.75" customHeight="1" x14ac:dyDescent="0.2">
      <c r="A36" s="27"/>
      <c r="B36" s="104">
        <v>0</v>
      </c>
      <c r="C36" s="80" t="s">
        <v>23</v>
      </c>
      <c r="D36" s="103"/>
      <c r="E36" s="98">
        <v>902</v>
      </c>
      <c r="F36" s="97">
        <v>412</v>
      </c>
      <c r="G36" s="96">
        <v>1001001</v>
      </c>
      <c r="H36" s="102">
        <v>30100</v>
      </c>
      <c r="I36" s="28">
        <v>5075850</v>
      </c>
      <c r="J36" s="101">
        <v>368000</v>
      </c>
      <c r="K36" s="19">
        <v>404250</v>
      </c>
      <c r="L36" s="19">
        <v>388000</v>
      </c>
      <c r="M36" s="19">
        <v>388000</v>
      </c>
      <c r="N36" s="19">
        <v>388000</v>
      </c>
      <c r="O36" s="19">
        <v>388000</v>
      </c>
      <c r="P36" s="88">
        <v>388000</v>
      </c>
      <c r="Q36" s="88">
        <v>388000</v>
      </c>
      <c r="R36" s="88">
        <v>388000</v>
      </c>
      <c r="S36" s="88">
        <v>388000</v>
      </c>
      <c r="T36" s="88">
        <v>388000</v>
      </c>
      <c r="U36" s="19">
        <v>811600</v>
      </c>
      <c r="V36" s="28">
        <v>1587600</v>
      </c>
      <c r="W36" s="83"/>
    </row>
    <row r="37" spans="1:23" ht="21.75" customHeight="1" x14ac:dyDescent="0.2">
      <c r="A37" s="27"/>
      <c r="B37" s="104">
        <v>0</v>
      </c>
      <c r="C37" s="80" t="s">
        <v>23</v>
      </c>
      <c r="D37" s="103"/>
      <c r="E37" s="98">
        <v>902</v>
      </c>
      <c r="F37" s="97">
        <v>502</v>
      </c>
      <c r="G37" s="96">
        <v>1001001</v>
      </c>
      <c r="H37" s="102">
        <v>30100</v>
      </c>
      <c r="I37" s="28">
        <v>18936400</v>
      </c>
      <c r="J37" s="101">
        <v>0</v>
      </c>
      <c r="K37" s="19">
        <v>2000000</v>
      </c>
      <c r="L37" s="19">
        <v>2000000</v>
      </c>
      <c r="M37" s="19">
        <v>2500000</v>
      </c>
      <c r="N37" s="19">
        <v>4000000</v>
      </c>
      <c r="O37" s="19">
        <v>4000000</v>
      </c>
      <c r="P37" s="88">
        <v>4436400</v>
      </c>
      <c r="Q37" s="88">
        <v>0</v>
      </c>
      <c r="R37" s="88">
        <v>0</v>
      </c>
      <c r="S37" s="88">
        <v>0</v>
      </c>
      <c r="T37" s="88">
        <v>0</v>
      </c>
      <c r="U37" s="19">
        <v>0</v>
      </c>
      <c r="V37" s="28">
        <v>0</v>
      </c>
      <c r="W37" s="83"/>
    </row>
    <row r="38" spans="1:23" ht="21.75" customHeight="1" x14ac:dyDescent="0.2">
      <c r="A38" s="27"/>
      <c r="B38" s="104">
        <v>0</v>
      </c>
      <c r="C38" s="80" t="s">
        <v>23</v>
      </c>
      <c r="D38" s="103"/>
      <c r="E38" s="98">
        <v>902</v>
      </c>
      <c r="F38" s="97">
        <v>502</v>
      </c>
      <c r="G38" s="96">
        <v>120002192</v>
      </c>
      <c r="H38" s="102">
        <v>30100</v>
      </c>
      <c r="I38" s="28">
        <v>27496000</v>
      </c>
      <c r="J38" s="101">
        <v>0</v>
      </c>
      <c r="K38" s="19">
        <v>0</v>
      </c>
      <c r="L38" s="19">
        <v>1000000</v>
      </c>
      <c r="M38" s="19">
        <v>0</v>
      </c>
      <c r="N38" s="19">
        <v>3000000</v>
      </c>
      <c r="O38" s="19">
        <v>0</v>
      </c>
      <c r="P38" s="88">
        <v>0</v>
      </c>
      <c r="Q38" s="88">
        <v>10209400</v>
      </c>
      <c r="R38" s="88">
        <v>3000000</v>
      </c>
      <c r="S38" s="88">
        <v>0</v>
      </c>
      <c r="T38" s="88">
        <v>10286600</v>
      </c>
      <c r="U38" s="19">
        <v>0</v>
      </c>
      <c r="V38" s="28">
        <v>10286600</v>
      </c>
      <c r="W38" s="83"/>
    </row>
    <row r="39" spans="1:23" ht="21.75" customHeight="1" x14ac:dyDescent="0.2">
      <c r="A39" s="27"/>
      <c r="B39" s="104">
        <v>0</v>
      </c>
      <c r="C39" s="80" t="s">
        <v>23</v>
      </c>
      <c r="D39" s="103"/>
      <c r="E39" s="98">
        <v>902</v>
      </c>
      <c r="F39" s="97">
        <v>503</v>
      </c>
      <c r="G39" s="96">
        <v>1001001</v>
      </c>
      <c r="H39" s="102">
        <v>30100</v>
      </c>
      <c r="I39" s="28">
        <v>65000</v>
      </c>
      <c r="J39" s="101">
        <v>0</v>
      </c>
      <c r="K39" s="19">
        <v>65000</v>
      </c>
      <c r="L39" s="19">
        <v>0</v>
      </c>
      <c r="M39" s="19">
        <v>0</v>
      </c>
      <c r="N39" s="19">
        <v>0</v>
      </c>
      <c r="O39" s="19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19">
        <v>0</v>
      </c>
      <c r="V39" s="28">
        <v>0</v>
      </c>
      <c r="W39" s="83"/>
    </row>
    <row r="40" spans="1:23" ht="21.75" customHeight="1" x14ac:dyDescent="0.2">
      <c r="A40" s="27"/>
      <c r="B40" s="104">
        <v>0</v>
      </c>
      <c r="C40" s="80" t="s">
        <v>23</v>
      </c>
      <c r="D40" s="103"/>
      <c r="E40" s="98">
        <v>902</v>
      </c>
      <c r="F40" s="97">
        <v>505</v>
      </c>
      <c r="G40" s="96">
        <v>1001001</v>
      </c>
      <c r="H40" s="102">
        <v>30100</v>
      </c>
      <c r="I40" s="28">
        <v>32500</v>
      </c>
      <c r="J40" s="101">
        <v>0</v>
      </c>
      <c r="K40" s="19">
        <v>32500</v>
      </c>
      <c r="L40" s="19">
        <v>0</v>
      </c>
      <c r="M40" s="19">
        <v>0</v>
      </c>
      <c r="N40" s="19">
        <v>0</v>
      </c>
      <c r="O40" s="19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19">
        <v>0</v>
      </c>
      <c r="V40" s="28">
        <v>0</v>
      </c>
      <c r="W40" s="83"/>
    </row>
    <row r="41" spans="1:23" ht="21.75" customHeight="1" x14ac:dyDescent="0.2">
      <c r="A41" s="27"/>
      <c r="B41" s="104">
        <v>0</v>
      </c>
      <c r="C41" s="80" t="s">
        <v>23</v>
      </c>
      <c r="D41" s="103"/>
      <c r="E41" s="98">
        <v>902</v>
      </c>
      <c r="F41" s="97">
        <v>707</v>
      </c>
      <c r="G41" s="96">
        <v>1001001</v>
      </c>
      <c r="H41" s="102">
        <v>30100</v>
      </c>
      <c r="I41" s="28">
        <v>711500</v>
      </c>
      <c r="J41" s="101">
        <v>70000</v>
      </c>
      <c r="K41" s="19">
        <v>70000</v>
      </c>
      <c r="L41" s="19">
        <v>80000</v>
      </c>
      <c r="M41" s="19">
        <v>80000</v>
      </c>
      <c r="N41" s="19">
        <v>80000</v>
      </c>
      <c r="O41" s="19">
        <v>80000</v>
      </c>
      <c r="P41" s="88">
        <v>40000</v>
      </c>
      <c r="Q41" s="88">
        <v>40000</v>
      </c>
      <c r="R41" s="88">
        <v>40000</v>
      </c>
      <c r="S41" s="88">
        <v>50000</v>
      </c>
      <c r="T41" s="88">
        <v>40000</v>
      </c>
      <c r="U41" s="19">
        <v>41500</v>
      </c>
      <c r="V41" s="28">
        <v>131500</v>
      </c>
      <c r="W41" s="83"/>
    </row>
    <row r="42" spans="1:23" ht="21.75" customHeight="1" x14ac:dyDescent="0.2">
      <c r="A42" s="27"/>
      <c r="B42" s="104">
        <v>0</v>
      </c>
      <c r="C42" s="80" t="s">
        <v>23</v>
      </c>
      <c r="D42" s="103"/>
      <c r="E42" s="98">
        <v>902</v>
      </c>
      <c r="F42" s="97">
        <v>707</v>
      </c>
      <c r="G42" s="96">
        <v>120003011</v>
      </c>
      <c r="H42" s="102">
        <v>30100</v>
      </c>
      <c r="I42" s="28">
        <v>163300</v>
      </c>
      <c r="J42" s="101">
        <v>0</v>
      </c>
      <c r="K42" s="19">
        <v>0</v>
      </c>
      <c r="L42" s="19">
        <v>0</v>
      </c>
      <c r="M42" s="19">
        <v>163300</v>
      </c>
      <c r="N42" s="19">
        <v>0</v>
      </c>
      <c r="O42" s="19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19">
        <v>0</v>
      </c>
      <c r="V42" s="28">
        <v>0</v>
      </c>
      <c r="W42" s="83"/>
    </row>
    <row r="43" spans="1:23" ht="21.75" customHeight="1" x14ac:dyDescent="0.2">
      <c r="A43" s="27"/>
      <c r="B43" s="104">
        <v>0</v>
      </c>
      <c r="C43" s="80" t="s">
        <v>23</v>
      </c>
      <c r="D43" s="103"/>
      <c r="E43" s="98">
        <v>902</v>
      </c>
      <c r="F43" s="97">
        <v>1001</v>
      </c>
      <c r="G43" s="96">
        <v>1001001</v>
      </c>
      <c r="H43" s="102">
        <v>30100</v>
      </c>
      <c r="I43" s="28">
        <v>1800000</v>
      </c>
      <c r="J43" s="101">
        <v>150000</v>
      </c>
      <c r="K43" s="19">
        <v>150000</v>
      </c>
      <c r="L43" s="19">
        <v>150000</v>
      </c>
      <c r="M43" s="19">
        <v>150000</v>
      </c>
      <c r="N43" s="19">
        <v>150000</v>
      </c>
      <c r="O43" s="19">
        <v>150000</v>
      </c>
      <c r="P43" s="88">
        <v>150000</v>
      </c>
      <c r="Q43" s="88">
        <v>150000</v>
      </c>
      <c r="R43" s="88">
        <v>150000</v>
      </c>
      <c r="S43" s="88">
        <v>150000</v>
      </c>
      <c r="T43" s="88">
        <v>150000</v>
      </c>
      <c r="U43" s="19">
        <v>150000</v>
      </c>
      <c r="V43" s="28">
        <v>450000</v>
      </c>
      <c r="W43" s="83"/>
    </row>
    <row r="44" spans="1:23" ht="21.75" customHeight="1" x14ac:dyDescent="0.2">
      <c r="A44" s="27"/>
      <c r="B44" s="104">
        <v>0</v>
      </c>
      <c r="C44" s="80" t="s">
        <v>23</v>
      </c>
      <c r="D44" s="103"/>
      <c r="E44" s="98">
        <v>902</v>
      </c>
      <c r="F44" s="97">
        <v>1004</v>
      </c>
      <c r="G44" s="96">
        <v>120003012</v>
      </c>
      <c r="H44" s="102">
        <v>30100</v>
      </c>
      <c r="I44" s="28">
        <v>33065200</v>
      </c>
      <c r="J44" s="101">
        <v>2400000</v>
      </c>
      <c r="K44" s="19">
        <v>2600000</v>
      </c>
      <c r="L44" s="19">
        <v>2600000</v>
      </c>
      <c r="M44" s="19">
        <v>2800000</v>
      </c>
      <c r="N44" s="19">
        <v>2700000</v>
      </c>
      <c r="O44" s="19">
        <v>2700000</v>
      </c>
      <c r="P44" s="88">
        <v>3500000</v>
      </c>
      <c r="Q44" s="88">
        <v>2700000</v>
      </c>
      <c r="R44" s="88">
        <v>2700000</v>
      </c>
      <c r="S44" s="88">
        <v>3500000</v>
      </c>
      <c r="T44" s="88">
        <v>2600000</v>
      </c>
      <c r="U44" s="19">
        <v>2265200</v>
      </c>
      <c r="V44" s="28">
        <v>8365200</v>
      </c>
      <c r="W44" s="83"/>
    </row>
    <row r="45" spans="1:23" ht="21.75" customHeight="1" x14ac:dyDescent="0.2">
      <c r="A45" s="27"/>
      <c r="B45" s="104">
        <v>0</v>
      </c>
      <c r="C45" s="80" t="s">
        <v>23</v>
      </c>
      <c r="D45" s="103"/>
      <c r="E45" s="98">
        <v>902</v>
      </c>
      <c r="F45" s="97">
        <v>1004</v>
      </c>
      <c r="G45" s="96">
        <v>120003013</v>
      </c>
      <c r="H45" s="102">
        <v>30100</v>
      </c>
      <c r="I45" s="28">
        <v>30560500</v>
      </c>
      <c r="J45" s="101">
        <v>1900000</v>
      </c>
      <c r="K45" s="19">
        <v>2500000</v>
      </c>
      <c r="L45" s="19">
        <v>2500000</v>
      </c>
      <c r="M45" s="19">
        <v>2500000</v>
      </c>
      <c r="N45" s="19">
        <v>2500000</v>
      </c>
      <c r="O45" s="19">
        <v>2600000</v>
      </c>
      <c r="P45" s="88">
        <v>2700000</v>
      </c>
      <c r="Q45" s="88">
        <v>2600000</v>
      </c>
      <c r="R45" s="88">
        <v>3000000</v>
      </c>
      <c r="S45" s="88">
        <v>2500000</v>
      </c>
      <c r="T45" s="88">
        <v>2500000</v>
      </c>
      <c r="U45" s="19">
        <v>2760500</v>
      </c>
      <c r="V45" s="28">
        <v>7760500</v>
      </c>
      <c r="W45" s="83"/>
    </row>
    <row r="46" spans="1:23" ht="21.75" customHeight="1" x14ac:dyDescent="0.2">
      <c r="A46" s="27"/>
      <c r="B46" s="104">
        <v>0</v>
      </c>
      <c r="C46" s="80" t="s">
        <v>23</v>
      </c>
      <c r="D46" s="103"/>
      <c r="E46" s="98">
        <v>902</v>
      </c>
      <c r="F46" s="97">
        <v>1004</v>
      </c>
      <c r="G46" s="96">
        <v>120003035</v>
      </c>
      <c r="H46" s="102">
        <v>30100</v>
      </c>
      <c r="I46" s="28">
        <v>32471400</v>
      </c>
      <c r="J46" s="101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88">
        <v>32471400</v>
      </c>
      <c r="Q46" s="88">
        <v>0</v>
      </c>
      <c r="R46" s="88">
        <v>0</v>
      </c>
      <c r="S46" s="88">
        <v>0</v>
      </c>
      <c r="T46" s="88">
        <v>0</v>
      </c>
      <c r="U46" s="19">
        <v>0</v>
      </c>
      <c r="V46" s="28">
        <v>0</v>
      </c>
      <c r="W46" s="83"/>
    </row>
    <row r="47" spans="1:23" ht="21.75" customHeight="1" x14ac:dyDescent="0.2">
      <c r="A47" s="27"/>
      <c r="B47" s="100">
        <v>0</v>
      </c>
      <c r="C47" s="33" t="s">
        <v>23</v>
      </c>
      <c r="D47" s="99"/>
      <c r="E47" s="98">
        <v>902</v>
      </c>
      <c r="F47" s="97">
        <v>1006</v>
      </c>
      <c r="G47" s="96">
        <v>1001001</v>
      </c>
      <c r="H47" s="95">
        <v>30100</v>
      </c>
      <c r="I47" s="17">
        <v>600000</v>
      </c>
      <c r="J47" s="21">
        <v>0</v>
      </c>
      <c r="K47" s="16">
        <v>150000</v>
      </c>
      <c r="L47" s="16">
        <v>0</v>
      </c>
      <c r="M47" s="16">
        <v>150000</v>
      </c>
      <c r="N47" s="16">
        <v>0</v>
      </c>
      <c r="O47" s="16">
        <v>0</v>
      </c>
      <c r="P47" s="31">
        <v>150000</v>
      </c>
      <c r="Q47" s="31">
        <v>0</v>
      </c>
      <c r="R47" s="31">
        <v>0</v>
      </c>
      <c r="S47" s="31">
        <v>150000</v>
      </c>
      <c r="T47" s="31">
        <v>0</v>
      </c>
      <c r="U47" s="16">
        <v>0</v>
      </c>
      <c r="V47" s="28">
        <v>150000</v>
      </c>
      <c r="W47" s="83"/>
    </row>
    <row r="48" spans="1:23" ht="32.25" customHeight="1" x14ac:dyDescent="0.2">
      <c r="A48" s="27"/>
      <c r="B48" s="135" t="s">
        <v>21</v>
      </c>
      <c r="C48" s="135"/>
      <c r="D48" s="136"/>
      <c r="E48" s="87">
        <v>905</v>
      </c>
      <c r="F48" s="86"/>
      <c r="G48" s="85"/>
      <c r="H48" s="84"/>
      <c r="I48" s="76">
        <v>28537100</v>
      </c>
      <c r="J48" s="76">
        <v>1200000</v>
      </c>
      <c r="K48" s="76">
        <v>4586200</v>
      </c>
      <c r="L48" s="10">
        <v>1200000</v>
      </c>
      <c r="M48" s="76">
        <v>1200000</v>
      </c>
      <c r="N48" s="76">
        <v>4586200</v>
      </c>
      <c r="O48" s="10">
        <v>1200000</v>
      </c>
      <c r="P48" s="76">
        <v>1200000</v>
      </c>
      <c r="Q48" s="76">
        <v>4586200</v>
      </c>
      <c r="R48" s="10">
        <v>1200000</v>
      </c>
      <c r="S48" s="76">
        <v>1200000</v>
      </c>
      <c r="T48" s="76">
        <v>4586200</v>
      </c>
      <c r="U48" s="10">
        <v>1792300</v>
      </c>
      <c r="V48" s="28">
        <v>7578500</v>
      </c>
      <c r="W48" s="83"/>
    </row>
    <row r="49" spans="1:23" ht="21.75" customHeight="1" x14ac:dyDescent="0.2">
      <c r="A49" s="27"/>
      <c r="B49" s="108">
        <v>0</v>
      </c>
      <c r="C49" s="75" t="s">
        <v>20</v>
      </c>
      <c r="D49" s="107"/>
      <c r="E49" s="92">
        <v>905</v>
      </c>
      <c r="F49" s="91">
        <v>106</v>
      </c>
      <c r="G49" s="90">
        <v>1001001</v>
      </c>
      <c r="H49" s="106">
        <v>30100</v>
      </c>
      <c r="I49" s="101">
        <v>14992300</v>
      </c>
      <c r="J49" s="101">
        <v>1200000</v>
      </c>
      <c r="K49" s="72">
        <v>1200000</v>
      </c>
      <c r="L49" s="72">
        <v>1200000</v>
      </c>
      <c r="M49" s="72">
        <v>1200000</v>
      </c>
      <c r="N49" s="72">
        <v>1200000</v>
      </c>
      <c r="O49" s="72">
        <v>1200000</v>
      </c>
      <c r="P49" s="105">
        <v>1200000</v>
      </c>
      <c r="Q49" s="105">
        <v>1200000</v>
      </c>
      <c r="R49" s="105">
        <v>1200000</v>
      </c>
      <c r="S49" s="105">
        <v>1200000</v>
      </c>
      <c r="T49" s="105">
        <v>1200000</v>
      </c>
      <c r="U49" s="72">
        <v>1792300</v>
      </c>
      <c r="V49" s="28">
        <v>4192300</v>
      </c>
      <c r="W49" s="83"/>
    </row>
    <row r="50" spans="1:23" ht="21.75" customHeight="1" x14ac:dyDescent="0.2">
      <c r="A50" s="27"/>
      <c r="B50" s="100">
        <v>0</v>
      </c>
      <c r="C50" s="33" t="s">
        <v>20</v>
      </c>
      <c r="D50" s="99"/>
      <c r="E50" s="98">
        <v>905</v>
      </c>
      <c r="F50" s="97">
        <v>1401</v>
      </c>
      <c r="G50" s="96">
        <v>1001001</v>
      </c>
      <c r="H50" s="95">
        <v>30100</v>
      </c>
      <c r="I50" s="17">
        <v>13544800</v>
      </c>
      <c r="J50" s="21">
        <v>0</v>
      </c>
      <c r="K50" s="16">
        <v>3386200</v>
      </c>
      <c r="L50" s="16">
        <v>0</v>
      </c>
      <c r="M50" s="16">
        <v>0</v>
      </c>
      <c r="N50" s="16">
        <v>3386200</v>
      </c>
      <c r="O50" s="16">
        <v>0</v>
      </c>
      <c r="P50" s="31">
        <v>0</v>
      </c>
      <c r="Q50" s="31">
        <v>3386200</v>
      </c>
      <c r="R50" s="31">
        <v>0</v>
      </c>
      <c r="S50" s="31">
        <v>0</v>
      </c>
      <c r="T50" s="31">
        <v>3386200</v>
      </c>
      <c r="U50" s="16">
        <v>0</v>
      </c>
      <c r="V50" s="28">
        <v>3386200</v>
      </c>
      <c r="W50" s="83"/>
    </row>
    <row r="51" spans="1:23" ht="21.75" customHeight="1" x14ac:dyDescent="0.2">
      <c r="A51" s="27"/>
      <c r="B51" s="135" t="s">
        <v>18</v>
      </c>
      <c r="C51" s="135"/>
      <c r="D51" s="136"/>
      <c r="E51" s="87">
        <v>910</v>
      </c>
      <c r="F51" s="86"/>
      <c r="G51" s="85"/>
      <c r="H51" s="84"/>
      <c r="I51" s="76">
        <v>2300000</v>
      </c>
      <c r="J51" s="76">
        <v>100000</v>
      </c>
      <c r="K51" s="76">
        <v>100700</v>
      </c>
      <c r="L51" s="10">
        <v>100700</v>
      </c>
      <c r="M51" s="76">
        <v>225700</v>
      </c>
      <c r="N51" s="76">
        <v>225700</v>
      </c>
      <c r="O51" s="10">
        <v>225700</v>
      </c>
      <c r="P51" s="76">
        <v>225700</v>
      </c>
      <c r="Q51" s="76">
        <v>225700</v>
      </c>
      <c r="R51" s="10">
        <v>225700</v>
      </c>
      <c r="S51" s="76">
        <v>225700</v>
      </c>
      <c r="T51" s="76">
        <v>218700</v>
      </c>
      <c r="U51" s="10">
        <v>200000</v>
      </c>
      <c r="V51" s="28">
        <v>644400</v>
      </c>
      <c r="W51" s="83"/>
    </row>
    <row r="52" spans="1:23" ht="12.75" customHeight="1" x14ac:dyDescent="0.2">
      <c r="A52" s="27"/>
      <c r="B52" s="108">
        <v>0</v>
      </c>
      <c r="C52" s="75" t="s">
        <v>17</v>
      </c>
      <c r="D52" s="107"/>
      <c r="E52" s="92">
        <v>910</v>
      </c>
      <c r="F52" s="91">
        <v>106</v>
      </c>
      <c r="G52" s="90">
        <v>1001001</v>
      </c>
      <c r="H52" s="106">
        <v>30100</v>
      </c>
      <c r="I52" s="101">
        <v>1307000</v>
      </c>
      <c r="J52" s="101">
        <v>100000</v>
      </c>
      <c r="K52" s="72">
        <v>100700</v>
      </c>
      <c r="L52" s="72">
        <v>100700</v>
      </c>
      <c r="M52" s="72">
        <v>100700</v>
      </c>
      <c r="N52" s="72">
        <v>100700</v>
      </c>
      <c r="O52" s="72">
        <v>100700</v>
      </c>
      <c r="P52" s="105">
        <v>100700</v>
      </c>
      <c r="Q52" s="105">
        <v>100700</v>
      </c>
      <c r="R52" s="105">
        <v>100700</v>
      </c>
      <c r="S52" s="105">
        <v>100700</v>
      </c>
      <c r="T52" s="105">
        <v>100700</v>
      </c>
      <c r="U52" s="72">
        <v>200000</v>
      </c>
      <c r="V52" s="28">
        <v>401400</v>
      </c>
      <c r="W52" s="83"/>
    </row>
    <row r="53" spans="1:23" ht="12.75" customHeight="1" x14ac:dyDescent="0.2">
      <c r="A53" s="27"/>
      <c r="B53" s="100">
        <v>0</v>
      </c>
      <c r="C53" s="33" t="s">
        <v>17</v>
      </c>
      <c r="D53" s="99"/>
      <c r="E53" s="98">
        <v>910</v>
      </c>
      <c r="F53" s="97">
        <v>106</v>
      </c>
      <c r="G53" s="96">
        <v>1001002</v>
      </c>
      <c r="H53" s="95">
        <v>30100</v>
      </c>
      <c r="I53" s="17">
        <v>993000</v>
      </c>
      <c r="J53" s="21">
        <v>0</v>
      </c>
      <c r="K53" s="16">
        <v>0</v>
      </c>
      <c r="L53" s="16">
        <v>0</v>
      </c>
      <c r="M53" s="16">
        <v>125000</v>
      </c>
      <c r="N53" s="16">
        <v>125000</v>
      </c>
      <c r="O53" s="16">
        <v>125000</v>
      </c>
      <c r="P53" s="31">
        <v>125000</v>
      </c>
      <c r="Q53" s="31">
        <v>125000</v>
      </c>
      <c r="R53" s="31">
        <v>125000</v>
      </c>
      <c r="S53" s="31">
        <v>125000</v>
      </c>
      <c r="T53" s="31">
        <v>118000</v>
      </c>
      <c r="U53" s="16">
        <v>0</v>
      </c>
      <c r="V53" s="28">
        <v>243000</v>
      </c>
      <c r="W53" s="83"/>
    </row>
    <row r="54" spans="1:23" ht="12.75" customHeight="1" x14ac:dyDescent="0.2">
      <c r="A54" s="27"/>
      <c r="B54" s="135" t="s">
        <v>15</v>
      </c>
      <c r="C54" s="135"/>
      <c r="D54" s="136"/>
      <c r="E54" s="87">
        <v>925</v>
      </c>
      <c r="F54" s="86"/>
      <c r="G54" s="85"/>
      <c r="H54" s="84"/>
      <c r="I54" s="76">
        <v>858932100</v>
      </c>
      <c r="J54" s="76">
        <v>53356185</v>
      </c>
      <c r="K54" s="76">
        <v>70383505</v>
      </c>
      <c r="L54" s="10">
        <v>80846055</v>
      </c>
      <c r="M54" s="76">
        <v>101659070</v>
      </c>
      <c r="N54" s="76">
        <v>74737285</v>
      </c>
      <c r="O54" s="10">
        <v>78299160</v>
      </c>
      <c r="P54" s="76">
        <v>48322360</v>
      </c>
      <c r="Q54" s="76">
        <v>45225460</v>
      </c>
      <c r="R54" s="10">
        <v>63142115</v>
      </c>
      <c r="S54" s="76">
        <v>76161115</v>
      </c>
      <c r="T54" s="76">
        <v>72158090</v>
      </c>
      <c r="U54" s="10">
        <v>94641700</v>
      </c>
      <c r="V54" s="28">
        <v>242960905</v>
      </c>
      <c r="W54" s="83"/>
    </row>
    <row r="55" spans="1:23" ht="12.75" customHeight="1" x14ac:dyDescent="0.2">
      <c r="A55" s="27"/>
      <c r="B55" s="108">
        <v>0</v>
      </c>
      <c r="C55" s="75" t="s">
        <v>10</v>
      </c>
      <c r="D55" s="107"/>
      <c r="E55" s="92">
        <v>925</v>
      </c>
      <c r="F55" s="91">
        <v>701</v>
      </c>
      <c r="G55" s="90">
        <v>1001001</v>
      </c>
      <c r="H55" s="106">
        <v>30100</v>
      </c>
      <c r="I55" s="101">
        <v>93028300</v>
      </c>
      <c r="J55" s="101">
        <v>8849500</v>
      </c>
      <c r="K55" s="72">
        <v>7701000</v>
      </c>
      <c r="L55" s="72">
        <v>9055600</v>
      </c>
      <c r="M55" s="72">
        <v>9478000</v>
      </c>
      <c r="N55" s="72">
        <v>6782400</v>
      </c>
      <c r="O55" s="72">
        <v>6147300</v>
      </c>
      <c r="P55" s="105">
        <v>9099700</v>
      </c>
      <c r="Q55" s="105">
        <v>6248600</v>
      </c>
      <c r="R55" s="105">
        <v>6333100</v>
      </c>
      <c r="S55" s="105">
        <v>8175000</v>
      </c>
      <c r="T55" s="105">
        <v>7109900</v>
      </c>
      <c r="U55" s="72">
        <v>8048200</v>
      </c>
      <c r="V55" s="28">
        <v>23333100</v>
      </c>
      <c r="W55" s="83"/>
    </row>
    <row r="56" spans="1:23" ht="12.75" customHeight="1" x14ac:dyDescent="0.2">
      <c r="A56" s="27"/>
      <c r="B56" s="104">
        <v>0</v>
      </c>
      <c r="C56" s="80" t="s">
        <v>10</v>
      </c>
      <c r="D56" s="103"/>
      <c r="E56" s="98">
        <v>925</v>
      </c>
      <c r="F56" s="97">
        <v>701</v>
      </c>
      <c r="G56" s="96">
        <v>120003006</v>
      </c>
      <c r="H56" s="102">
        <v>30100</v>
      </c>
      <c r="I56" s="28">
        <v>3691800</v>
      </c>
      <c r="J56" s="101">
        <v>885600</v>
      </c>
      <c r="K56" s="19">
        <v>855800</v>
      </c>
      <c r="L56" s="19">
        <v>831000</v>
      </c>
      <c r="M56" s="19">
        <v>376900</v>
      </c>
      <c r="N56" s="19">
        <v>53300</v>
      </c>
      <c r="O56" s="19">
        <v>53300</v>
      </c>
      <c r="P56" s="88">
        <v>53300</v>
      </c>
      <c r="Q56" s="88">
        <v>53300</v>
      </c>
      <c r="R56" s="88">
        <v>53300</v>
      </c>
      <c r="S56" s="88">
        <v>163200</v>
      </c>
      <c r="T56" s="88">
        <v>161200</v>
      </c>
      <c r="U56" s="19">
        <v>151600</v>
      </c>
      <c r="V56" s="28">
        <v>476000</v>
      </c>
      <c r="W56" s="83"/>
    </row>
    <row r="57" spans="1:23" ht="12.75" customHeight="1" x14ac:dyDescent="0.2">
      <c r="A57" s="27"/>
      <c r="B57" s="104">
        <v>0</v>
      </c>
      <c r="C57" s="80" t="s">
        <v>10</v>
      </c>
      <c r="D57" s="103"/>
      <c r="E57" s="98">
        <v>925</v>
      </c>
      <c r="F57" s="97">
        <v>701</v>
      </c>
      <c r="G57" s="96">
        <v>120003007</v>
      </c>
      <c r="H57" s="102">
        <v>30100</v>
      </c>
      <c r="I57" s="28">
        <v>169302500</v>
      </c>
      <c r="J57" s="101">
        <v>14052100</v>
      </c>
      <c r="K57" s="19">
        <v>14052100</v>
      </c>
      <c r="L57" s="19">
        <v>14052100</v>
      </c>
      <c r="M57" s="19">
        <v>14052100</v>
      </c>
      <c r="N57" s="19">
        <v>14052100</v>
      </c>
      <c r="O57" s="19">
        <v>14052100</v>
      </c>
      <c r="P57" s="88">
        <v>14052100</v>
      </c>
      <c r="Q57" s="88">
        <v>14052100</v>
      </c>
      <c r="R57" s="88">
        <v>14052100</v>
      </c>
      <c r="S57" s="88">
        <v>14052100</v>
      </c>
      <c r="T57" s="88">
        <v>14052100</v>
      </c>
      <c r="U57" s="19">
        <v>14729400</v>
      </c>
      <c r="V57" s="28">
        <v>42833600</v>
      </c>
      <c r="W57" s="83"/>
    </row>
    <row r="58" spans="1:23" ht="12.75" customHeight="1" x14ac:dyDescent="0.2">
      <c r="A58" s="27"/>
      <c r="B58" s="104">
        <v>0</v>
      </c>
      <c r="C58" s="80" t="s">
        <v>10</v>
      </c>
      <c r="D58" s="103"/>
      <c r="E58" s="98">
        <v>925</v>
      </c>
      <c r="F58" s="97">
        <v>702</v>
      </c>
      <c r="G58" s="96">
        <v>1001001</v>
      </c>
      <c r="H58" s="102">
        <v>30100</v>
      </c>
      <c r="I58" s="28">
        <v>119769600</v>
      </c>
      <c r="J58" s="101">
        <v>5306485</v>
      </c>
      <c r="K58" s="19">
        <v>14156205</v>
      </c>
      <c r="L58" s="19">
        <v>13606155</v>
      </c>
      <c r="M58" s="19">
        <v>16166570</v>
      </c>
      <c r="N58" s="19">
        <v>4542285</v>
      </c>
      <c r="O58" s="19">
        <v>6516060</v>
      </c>
      <c r="P58" s="88">
        <v>6294360</v>
      </c>
      <c r="Q58" s="88">
        <v>4968860</v>
      </c>
      <c r="R58" s="88">
        <v>6429615</v>
      </c>
      <c r="S58" s="88">
        <v>13561915</v>
      </c>
      <c r="T58" s="88">
        <v>12392590</v>
      </c>
      <c r="U58" s="19">
        <v>15828500</v>
      </c>
      <c r="V58" s="28">
        <v>41783005</v>
      </c>
      <c r="W58" s="83"/>
    </row>
    <row r="59" spans="1:23" ht="12.75" customHeight="1" x14ac:dyDescent="0.2">
      <c r="A59" s="27"/>
      <c r="B59" s="104">
        <v>0</v>
      </c>
      <c r="C59" s="80" t="s">
        <v>10</v>
      </c>
      <c r="D59" s="103"/>
      <c r="E59" s="98">
        <v>925</v>
      </c>
      <c r="F59" s="97">
        <v>702</v>
      </c>
      <c r="G59" s="96">
        <v>120002092</v>
      </c>
      <c r="H59" s="102">
        <v>30100</v>
      </c>
      <c r="I59" s="28">
        <v>4000000</v>
      </c>
      <c r="J59" s="101">
        <v>0</v>
      </c>
      <c r="K59" s="19">
        <v>0</v>
      </c>
      <c r="L59" s="19">
        <v>0</v>
      </c>
      <c r="M59" s="19">
        <v>0</v>
      </c>
      <c r="N59" s="19">
        <v>0</v>
      </c>
      <c r="O59" s="19">
        <v>4000000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19">
        <v>0</v>
      </c>
      <c r="V59" s="28">
        <v>0</v>
      </c>
      <c r="W59" s="83"/>
    </row>
    <row r="60" spans="1:23" ht="12.75" customHeight="1" x14ac:dyDescent="0.2">
      <c r="A60" s="27"/>
      <c r="B60" s="104">
        <v>0</v>
      </c>
      <c r="C60" s="80" t="s">
        <v>10</v>
      </c>
      <c r="D60" s="103"/>
      <c r="E60" s="98">
        <v>925</v>
      </c>
      <c r="F60" s="97">
        <v>702</v>
      </c>
      <c r="G60" s="96">
        <v>120003020</v>
      </c>
      <c r="H60" s="102">
        <v>30100</v>
      </c>
      <c r="I60" s="28">
        <v>1218300</v>
      </c>
      <c r="J60" s="101">
        <v>107500</v>
      </c>
      <c r="K60" s="19">
        <v>136200</v>
      </c>
      <c r="L60" s="19">
        <v>121800</v>
      </c>
      <c r="M60" s="19">
        <v>157700</v>
      </c>
      <c r="N60" s="19">
        <v>125700</v>
      </c>
      <c r="O60" s="19">
        <v>0</v>
      </c>
      <c r="P60" s="88">
        <v>0</v>
      </c>
      <c r="Q60" s="88">
        <v>0</v>
      </c>
      <c r="R60" s="88">
        <v>125100</v>
      </c>
      <c r="S60" s="88">
        <v>157700</v>
      </c>
      <c r="T60" s="88">
        <v>150500</v>
      </c>
      <c r="U60" s="19">
        <v>136100</v>
      </c>
      <c r="V60" s="28">
        <v>444300</v>
      </c>
      <c r="W60" s="83"/>
    </row>
    <row r="61" spans="1:23" ht="12.75" customHeight="1" x14ac:dyDescent="0.2">
      <c r="A61" s="27"/>
      <c r="B61" s="104">
        <v>0</v>
      </c>
      <c r="C61" s="80" t="s">
        <v>10</v>
      </c>
      <c r="D61" s="103"/>
      <c r="E61" s="98">
        <v>925</v>
      </c>
      <c r="F61" s="97">
        <v>702</v>
      </c>
      <c r="G61" s="96">
        <v>120003021</v>
      </c>
      <c r="H61" s="102">
        <v>30100</v>
      </c>
      <c r="I61" s="28">
        <v>344272300</v>
      </c>
      <c r="J61" s="101">
        <v>13926200</v>
      </c>
      <c r="K61" s="19">
        <v>23467300</v>
      </c>
      <c r="L61" s="19">
        <v>29226200</v>
      </c>
      <c r="M61" s="19">
        <v>48368100</v>
      </c>
      <c r="N61" s="19">
        <v>38963100</v>
      </c>
      <c r="O61" s="19">
        <v>41055100</v>
      </c>
      <c r="P61" s="88">
        <v>10495700</v>
      </c>
      <c r="Q61" s="88">
        <v>13291300</v>
      </c>
      <c r="R61" s="88">
        <v>26171700</v>
      </c>
      <c r="S61" s="88">
        <v>28008500</v>
      </c>
      <c r="T61" s="88">
        <v>27723200</v>
      </c>
      <c r="U61" s="19">
        <v>43575900</v>
      </c>
      <c r="V61" s="28">
        <v>99307600</v>
      </c>
      <c r="W61" s="83"/>
    </row>
    <row r="62" spans="1:23" ht="12.75" customHeight="1" x14ac:dyDescent="0.2">
      <c r="A62" s="27"/>
      <c r="B62" s="104">
        <v>0</v>
      </c>
      <c r="C62" s="80" t="s">
        <v>10</v>
      </c>
      <c r="D62" s="103"/>
      <c r="E62" s="98">
        <v>925</v>
      </c>
      <c r="F62" s="97">
        <v>702</v>
      </c>
      <c r="G62" s="96">
        <v>120003022</v>
      </c>
      <c r="H62" s="102">
        <v>30100</v>
      </c>
      <c r="I62" s="28">
        <v>6250800</v>
      </c>
      <c r="J62" s="101">
        <v>933000</v>
      </c>
      <c r="K62" s="19">
        <v>836500</v>
      </c>
      <c r="L62" s="19">
        <v>655500</v>
      </c>
      <c r="M62" s="19">
        <v>562000</v>
      </c>
      <c r="N62" s="19">
        <v>103300</v>
      </c>
      <c r="O62" s="19">
        <v>55600</v>
      </c>
      <c r="P62" s="88">
        <v>55500</v>
      </c>
      <c r="Q62" s="88">
        <v>54600</v>
      </c>
      <c r="R62" s="88">
        <v>55500</v>
      </c>
      <c r="S62" s="88">
        <v>728000</v>
      </c>
      <c r="T62" s="88">
        <v>1264300</v>
      </c>
      <c r="U62" s="19">
        <v>947000</v>
      </c>
      <c r="V62" s="28">
        <v>2939300</v>
      </c>
      <c r="W62" s="83"/>
    </row>
    <row r="63" spans="1:23" ht="12.75" customHeight="1" x14ac:dyDescent="0.2">
      <c r="A63" s="27"/>
      <c r="B63" s="104">
        <v>0</v>
      </c>
      <c r="C63" s="80" t="s">
        <v>10</v>
      </c>
      <c r="D63" s="103"/>
      <c r="E63" s="98">
        <v>925</v>
      </c>
      <c r="F63" s="97">
        <v>702</v>
      </c>
      <c r="G63" s="96">
        <v>120003029</v>
      </c>
      <c r="H63" s="102">
        <v>30100</v>
      </c>
      <c r="I63" s="28">
        <v>1883700</v>
      </c>
      <c r="J63" s="101">
        <v>0</v>
      </c>
      <c r="K63" s="19">
        <v>0</v>
      </c>
      <c r="L63" s="19">
        <v>400000</v>
      </c>
      <c r="M63" s="19">
        <v>300000</v>
      </c>
      <c r="N63" s="19">
        <v>0</v>
      </c>
      <c r="O63" s="19">
        <v>0</v>
      </c>
      <c r="P63" s="88">
        <v>239900</v>
      </c>
      <c r="Q63" s="88">
        <v>638400</v>
      </c>
      <c r="R63" s="88">
        <v>305400</v>
      </c>
      <c r="S63" s="88">
        <v>0</v>
      </c>
      <c r="T63" s="88">
        <v>0</v>
      </c>
      <c r="U63" s="19">
        <v>0</v>
      </c>
      <c r="V63" s="28">
        <v>0</v>
      </c>
      <c r="W63" s="83"/>
    </row>
    <row r="64" spans="1:23" ht="12.75" customHeight="1" x14ac:dyDescent="0.2">
      <c r="A64" s="27"/>
      <c r="B64" s="104">
        <v>0</v>
      </c>
      <c r="C64" s="80" t="s">
        <v>10</v>
      </c>
      <c r="D64" s="103"/>
      <c r="E64" s="98">
        <v>925</v>
      </c>
      <c r="F64" s="97">
        <v>702</v>
      </c>
      <c r="G64" s="96">
        <v>202596000</v>
      </c>
      <c r="H64" s="102">
        <v>30100</v>
      </c>
      <c r="I64" s="28">
        <v>3485400</v>
      </c>
      <c r="J64" s="101">
        <v>0</v>
      </c>
      <c r="K64" s="19">
        <v>0</v>
      </c>
      <c r="L64" s="19">
        <v>3485400</v>
      </c>
      <c r="M64" s="19">
        <v>0</v>
      </c>
      <c r="N64" s="19">
        <v>0</v>
      </c>
      <c r="O64" s="19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19">
        <v>0</v>
      </c>
      <c r="V64" s="28">
        <v>0</v>
      </c>
      <c r="W64" s="83"/>
    </row>
    <row r="65" spans="1:23" ht="12.75" customHeight="1" x14ac:dyDescent="0.2">
      <c r="A65" s="27"/>
      <c r="B65" s="104">
        <v>0</v>
      </c>
      <c r="C65" s="80" t="s">
        <v>10</v>
      </c>
      <c r="D65" s="103"/>
      <c r="E65" s="98">
        <v>925</v>
      </c>
      <c r="F65" s="97">
        <v>702</v>
      </c>
      <c r="G65" s="96">
        <v>202664000</v>
      </c>
      <c r="H65" s="102">
        <v>30100</v>
      </c>
      <c r="I65" s="28">
        <v>34274400</v>
      </c>
      <c r="J65" s="101">
        <v>3024200</v>
      </c>
      <c r="K65" s="19">
        <v>3427400</v>
      </c>
      <c r="L65" s="19">
        <v>3629100</v>
      </c>
      <c r="M65" s="19">
        <v>4435500</v>
      </c>
      <c r="N65" s="19">
        <v>3024200</v>
      </c>
      <c r="O65" s="19">
        <v>0</v>
      </c>
      <c r="P65" s="88">
        <v>0</v>
      </c>
      <c r="Q65" s="88">
        <v>0</v>
      </c>
      <c r="R65" s="88">
        <v>4435500</v>
      </c>
      <c r="S65" s="88">
        <v>4233900</v>
      </c>
      <c r="T65" s="88">
        <v>4032300</v>
      </c>
      <c r="U65" s="19">
        <v>4032300</v>
      </c>
      <c r="V65" s="28">
        <v>12298500</v>
      </c>
      <c r="W65" s="83"/>
    </row>
    <row r="66" spans="1:23" ht="12.75" customHeight="1" x14ac:dyDescent="0.2">
      <c r="A66" s="27"/>
      <c r="B66" s="104">
        <v>0</v>
      </c>
      <c r="C66" s="80" t="s">
        <v>10</v>
      </c>
      <c r="D66" s="103"/>
      <c r="E66" s="98">
        <v>925</v>
      </c>
      <c r="F66" s="97">
        <v>703</v>
      </c>
      <c r="G66" s="96">
        <v>1001001</v>
      </c>
      <c r="H66" s="102">
        <v>30100</v>
      </c>
      <c r="I66" s="28">
        <v>46595400</v>
      </c>
      <c r="J66" s="101">
        <v>4024400</v>
      </c>
      <c r="K66" s="19">
        <v>3906800</v>
      </c>
      <c r="L66" s="19">
        <v>3944000</v>
      </c>
      <c r="M66" s="19">
        <v>3985500</v>
      </c>
      <c r="N66" s="19">
        <v>3758000</v>
      </c>
      <c r="O66" s="19">
        <v>3743800</v>
      </c>
      <c r="P66" s="88">
        <v>3958800</v>
      </c>
      <c r="Q66" s="88">
        <v>3754400</v>
      </c>
      <c r="R66" s="88">
        <v>3763300</v>
      </c>
      <c r="S66" s="88">
        <v>3953600</v>
      </c>
      <c r="T66" s="88">
        <v>3844800</v>
      </c>
      <c r="U66" s="19">
        <v>3958000</v>
      </c>
      <c r="V66" s="28">
        <v>11756400</v>
      </c>
      <c r="W66" s="83"/>
    </row>
    <row r="67" spans="1:23" ht="12.75" customHeight="1" x14ac:dyDescent="0.2">
      <c r="A67" s="27"/>
      <c r="B67" s="104">
        <v>0</v>
      </c>
      <c r="C67" s="80" t="s">
        <v>10</v>
      </c>
      <c r="D67" s="103"/>
      <c r="E67" s="98">
        <v>925</v>
      </c>
      <c r="F67" s="97">
        <v>703</v>
      </c>
      <c r="G67" s="96">
        <v>120003025</v>
      </c>
      <c r="H67" s="102">
        <v>30100</v>
      </c>
      <c r="I67" s="28">
        <v>556200</v>
      </c>
      <c r="J67" s="101">
        <v>137200</v>
      </c>
      <c r="K67" s="19">
        <v>134200</v>
      </c>
      <c r="L67" s="19">
        <v>129200</v>
      </c>
      <c r="M67" s="19">
        <v>66700</v>
      </c>
      <c r="N67" s="19">
        <v>7500</v>
      </c>
      <c r="O67" s="19">
        <v>7500</v>
      </c>
      <c r="P67" s="88">
        <v>7500</v>
      </c>
      <c r="Q67" s="88">
        <v>7500</v>
      </c>
      <c r="R67" s="88">
        <v>7500</v>
      </c>
      <c r="S67" s="88">
        <v>17200</v>
      </c>
      <c r="T67" s="88">
        <v>17200</v>
      </c>
      <c r="U67" s="19">
        <v>17000</v>
      </c>
      <c r="V67" s="28">
        <v>51400</v>
      </c>
      <c r="W67" s="83"/>
    </row>
    <row r="68" spans="1:23" ht="12.75" customHeight="1" x14ac:dyDescent="0.2">
      <c r="A68" s="27"/>
      <c r="B68" s="104">
        <v>0</v>
      </c>
      <c r="C68" s="80" t="s">
        <v>10</v>
      </c>
      <c r="D68" s="103"/>
      <c r="E68" s="98">
        <v>925</v>
      </c>
      <c r="F68" s="97">
        <v>707</v>
      </c>
      <c r="G68" s="96">
        <v>1001001</v>
      </c>
      <c r="H68" s="102">
        <v>30100</v>
      </c>
      <c r="I68" s="28">
        <v>1400000</v>
      </c>
      <c r="J68" s="101">
        <v>0</v>
      </c>
      <c r="K68" s="19">
        <v>100000</v>
      </c>
      <c r="L68" s="19">
        <v>0</v>
      </c>
      <c r="M68" s="19">
        <v>100000</v>
      </c>
      <c r="N68" s="19">
        <v>1200000</v>
      </c>
      <c r="O68" s="19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19">
        <v>0</v>
      </c>
      <c r="V68" s="28">
        <v>0</v>
      </c>
      <c r="W68" s="83"/>
    </row>
    <row r="69" spans="1:23" ht="12.75" customHeight="1" x14ac:dyDescent="0.2">
      <c r="A69" s="27"/>
      <c r="B69" s="104">
        <v>0</v>
      </c>
      <c r="C69" s="80" t="s">
        <v>10</v>
      </c>
      <c r="D69" s="103"/>
      <c r="E69" s="98">
        <v>925</v>
      </c>
      <c r="F69" s="97">
        <v>707</v>
      </c>
      <c r="G69" s="96">
        <v>120003039</v>
      </c>
      <c r="H69" s="102">
        <v>30100</v>
      </c>
      <c r="I69" s="28">
        <v>2830300</v>
      </c>
      <c r="J69" s="101">
        <v>0</v>
      </c>
      <c r="K69" s="19">
        <v>0</v>
      </c>
      <c r="L69" s="19">
        <v>0</v>
      </c>
      <c r="M69" s="19">
        <v>0</v>
      </c>
      <c r="N69" s="19">
        <v>0</v>
      </c>
      <c r="O69" s="19">
        <v>1128400</v>
      </c>
      <c r="P69" s="88">
        <v>955500</v>
      </c>
      <c r="Q69" s="88">
        <v>746400</v>
      </c>
      <c r="R69" s="88">
        <v>0</v>
      </c>
      <c r="S69" s="88">
        <v>0</v>
      </c>
      <c r="T69" s="88">
        <v>0</v>
      </c>
      <c r="U69" s="19">
        <v>0</v>
      </c>
      <c r="V69" s="28">
        <v>0</v>
      </c>
      <c r="W69" s="83"/>
    </row>
    <row r="70" spans="1:23" ht="12.75" customHeight="1" x14ac:dyDescent="0.2">
      <c r="A70" s="27"/>
      <c r="B70" s="104">
        <v>0</v>
      </c>
      <c r="C70" s="80" t="s">
        <v>10</v>
      </c>
      <c r="D70" s="103"/>
      <c r="E70" s="98">
        <v>925</v>
      </c>
      <c r="F70" s="97">
        <v>709</v>
      </c>
      <c r="G70" s="96">
        <v>1001001</v>
      </c>
      <c r="H70" s="102">
        <v>30100</v>
      </c>
      <c r="I70" s="28">
        <v>19043100</v>
      </c>
      <c r="J70" s="101">
        <v>1410000</v>
      </c>
      <c r="K70" s="19">
        <v>1610000</v>
      </c>
      <c r="L70" s="19">
        <v>1710000</v>
      </c>
      <c r="M70" s="19">
        <v>1910000</v>
      </c>
      <c r="N70" s="19">
        <v>2125400</v>
      </c>
      <c r="O70" s="19">
        <v>1540000</v>
      </c>
      <c r="P70" s="88">
        <v>1410000</v>
      </c>
      <c r="Q70" s="88">
        <v>1410000</v>
      </c>
      <c r="R70" s="88">
        <v>1410000</v>
      </c>
      <c r="S70" s="88">
        <v>1410000</v>
      </c>
      <c r="T70" s="88">
        <v>1410000</v>
      </c>
      <c r="U70" s="19">
        <v>1687700</v>
      </c>
      <c r="V70" s="28">
        <v>4507700</v>
      </c>
      <c r="W70" s="83"/>
    </row>
    <row r="71" spans="1:23" ht="12.75" customHeight="1" x14ac:dyDescent="0.2">
      <c r="A71" s="27"/>
      <c r="B71" s="100">
        <v>0</v>
      </c>
      <c r="C71" s="33" t="s">
        <v>10</v>
      </c>
      <c r="D71" s="99"/>
      <c r="E71" s="98">
        <v>925</v>
      </c>
      <c r="F71" s="97">
        <v>1004</v>
      </c>
      <c r="G71" s="96">
        <v>120003008</v>
      </c>
      <c r="H71" s="95">
        <v>30100</v>
      </c>
      <c r="I71" s="17">
        <v>7330000</v>
      </c>
      <c r="J71" s="21">
        <v>700000</v>
      </c>
      <c r="K71" s="16">
        <v>0</v>
      </c>
      <c r="L71" s="16">
        <v>0</v>
      </c>
      <c r="M71" s="16">
        <v>1700000</v>
      </c>
      <c r="N71" s="16">
        <v>0</v>
      </c>
      <c r="O71" s="16">
        <v>0</v>
      </c>
      <c r="P71" s="31">
        <v>1700000</v>
      </c>
      <c r="Q71" s="31">
        <v>0</v>
      </c>
      <c r="R71" s="31">
        <v>0</v>
      </c>
      <c r="S71" s="31">
        <v>1700000</v>
      </c>
      <c r="T71" s="31">
        <v>0</v>
      </c>
      <c r="U71" s="16">
        <v>1530000</v>
      </c>
      <c r="V71" s="28">
        <v>3230000</v>
      </c>
      <c r="W71" s="83"/>
    </row>
    <row r="72" spans="1:23" ht="12.75" customHeight="1" x14ac:dyDescent="0.2">
      <c r="A72" s="27"/>
      <c r="B72" s="135" t="s">
        <v>8</v>
      </c>
      <c r="C72" s="135"/>
      <c r="D72" s="136"/>
      <c r="E72" s="87">
        <v>926</v>
      </c>
      <c r="F72" s="86"/>
      <c r="G72" s="85"/>
      <c r="H72" s="84"/>
      <c r="I72" s="76">
        <v>62751000</v>
      </c>
      <c r="J72" s="76">
        <v>5175000</v>
      </c>
      <c r="K72" s="76">
        <v>4953500</v>
      </c>
      <c r="L72" s="10">
        <v>4953500</v>
      </c>
      <c r="M72" s="76">
        <v>4653500</v>
      </c>
      <c r="N72" s="76">
        <v>6297200</v>
      </c>
      <c r="O72" s="10">
        <v>6353200</v>
      </c>
      <c r="P72" s="76">
        <v>4653500</v>
      </c>
      <c r="Q72" s="76">
        <v>4653500</v>
      </c>
      <c r="R72" s="10">
        <v>4853200</v>
      </c>
      <c r="S72" s="76">
        <v>5202300</v>
      </c>
      <c r="T72" s="76">
        <v>4854300</v>
      </c>
      <c r="U72" s="10">
        <v>6148300</v>
      </c>
      <c r="V72" s="28">
        <v>16204900</v>
      </c>
      <c r="W72" s="83"/>
    </row>
    <row r="73" spans="1:23" ht="12.75" customHeight="1" x14ac:dyDescent="0.2">
      <c r="A73" s="27"/>
      <c r="B73" s="108">
        <v>0</v>
      </c>
      <c r="C73" s="75" t="s">
        <v>7</v>
      </c>
      <c r="D73" s="107"/>
      <c r="E73" s="92">
        <v>926</v>
      </c>
      <c r="F73" s="91">
        <v>703</v>
      </c>
      <c r="G73" s="90">
        <v>1001001</v>
      </c>
      <c r="H73" s="106">
        <v>30100</v>
      </c>
      <c r="I73" s="101">
        <v>21098200</v>
      </c>
      <c r="J73" s="101">
        <v>1700000</v>
      </c>
      <c r="K73" s="72">
        <v>1700000</v>
      </c>
      <c r="L73" s="72">
        <v>1700000</v>
      </c>
      <c r="M73" s="72">
        <v>1400000</v>
      </c>
      <c r="N73" s="72">
        <v>2600000</v>
      </c>
      <c r="O73" s="72">
        <v>2600000</v>
      </c>
      <c r="P73" s="105">
        <v>1400000</v>
      </c>
      <c r="Q73" s="105">
        <v>1400000</v>
      </c>
      <c r="R73" s="105">
        <v>1600000</v>
      </c>
      <c r="S73" s="105">
        <v>1600000</v>
      </c>
      <c r="T73" s="105">
        <v>1700000</v>
      </c>
      <c r="U73" s="72">
        <v>1698200</v>
      </c>
      <c r="V73" s="28">
        <v>4998200</v>
      </c>
      <c r="W73" s="83"/>
    </row>
    <row r="74" spans="1:23" ht="12.75" customHeight="1" x14ac:dyDescent="0.2">
      <c r="A74" s="27"/>
      <c r="B74" s="104">
        <v>0</v>
      </c>
      <c r="C74" s="80" t="s">
        <v>7</v>
      </c>
      <c r="D74" s="103"/>
      <c r="E74" s="98">
        <v>926</v>
      </c>
      <c r="F74" s="97">
        <v>703</v>
      </c>
      <c r="G74" s="96">
        <v>120003023</v>
      </c>
      <c r="H74" s="102">
        <v>30100</v>
      </c>
      <c r="I74" s="28">
        <v>258100</v>
      </c>
      <c r="J74" s="101">
        <v>0</v>
      </c>
      <c r="K74" s="19">
        <v>23500</v>
      </c>
      <c r="L74" s="19">
        <v>23500</v>
      </c>
      <c r="M74" s="19">
        <v>23500</v>
      </c>
      <c r="N74" s="19">
        <v>23200</v>
      </c>
      <c r="O74" s="19">
        <v>23200</v>
      </c>
      <c r="P74" s="88">
        <v>23500</v>
      </c>
      <c r="Q74" s="88">
        <v>23500</v>
      </c>
      <c r="R74" s="88">
        <v>23200</v>
      </c>
      <c r="S74" s="88">
        <v>22300</v>
      </c>
      <c r="T74" s="88">
        <v>24300</v>
      </c>
      <c r="U74" s="19">
        <v>24400</v>
      </c>
      <c r="V74" s="28">
        <v>71000</v>
      </c>
      <c r="W74" s="83"/>
    </row>
    <row r="75" spans="1:23" ht="12.75" customHeight="1" x14ac:dyDescent="0.2">
      <c r="A75" s="27"/>
      <c r="B75" s="104">
        <v>0</v>
      </c>
      <c r="C75" s="80" t="s">
        <v>7</v>
      </c>
      <c r="D75" s="103"/>
      <c r="E75" s="98">
        <v>926</v>
      </c>
      <c r="F75" s="97">
        <v>801</v>
      </c>
      <c r="G75" s="96">
        <v>1001001</v>
      </c>
      <c r="H75" s="102">
        <v>30100</v>
      </c>
      <c r="I75" s="28">
        <v>39824700</v>
      </c>
      <c r="J75" s="101">
        <v>3350000</v>
      </c>
      <c r="K75" s="19">
        <v>3100000</v>
      </c>
      <c r="L75" s="19">
        <v>3100000</v>
      </c>
      <c r="M75" s="19">
        <v>3100000</v>
      </c>
      <c r="N75" s="19">
        <v>3544000</v>
      </c>
      <c r="O75" s="19">
        <v>3600000</v>
      </c>
      <c r="P75" s="88">
        <v>3100000</v>
      </c>
      <c r="Q75" s="88">
        <v>3100000</v>
      </c>
      <c r="R75" s="88">
        <v>3100000</v>
      </c>
      <c r="S75" s="88">
        <v>3450000</v>
      </c>
      <c r="T75" s="88">
        <v>3000000</v>
      </c>
      <c r="U75" s="19">
        <v>4280700</v>
      </c>
      <c r="V75" s="28">
        <v>10730700</v>
      </c>
      <c r="W75" s="83"/>
    </row>
    <row r="76" spans="1:23" ht="12.75" customHeight="1" x14ac:dyDescent="0.2">
      <c r="A76" s="27"/>
      <c r="B76" s="100">
        <v>0</v>
      </c>
      <c r="C76" s="33" t="s">
        <v>7</v>
      </c>
      <c r="D76" s="99"/>
      <c r="E76" s="98">
        <v>926</v>
      </c>
      <c r="F76" s="97">
        <v>804</v>
      </c>
      <c r="G76" s="96">
        <v>1001001</v>
      </c>
      <c r="H76" s="95">
        <v>30100</v>
      </c>
      <c r="I76" s="17">
        <v>1570000</v>
      </c>
      <c r="J76" s="21">
        <v>125000</v>
      </c>
      <c r="K76" s="16">
        <v>130000</v>
      </c>
      <c r="L76" s="16">
        <v>130000</v>
      </c>
      <c r="M76" s="16">
        <v>130000</v>
      </c>
      <c r="N76" s="16">
        <v>130000</v>
      </c>
      <c r="O76" s="16">
        <v>130000</v>
      </c>
      <c r="P76" s="31">
        <v>130000</v>
      </c>
      <c r="Q76" s="31">
        <v>130000</v>
      </c>
      <c r="R76" s="31">
        <v>130000</v>
      </c>
      <c r="S76" s="31">
        <v>130000</v>
      </c>
      <c r="T76" s="31">
        <v>130000</v>
      </c>
      <c r="U76" s="16">
        <v>145000</v>
      </c>
      <c r="V76" s="28">
        <v>405000</v>
      </c>
      <c r="W76" s="83"/>
    </row>
    <row r="77" spans="1:23" ht="21.75" customHeight="1" x14ac:dyDescent="0.2">
      <c r="A77" s="27"/>
      <c r="B77" s="135" t="s">
        <v>5</v>
      </c>
      <c r="C77" s="135"/>
      <c r="D77" s="136"/>
      <c r="E77" s="87">
        <v>929</v>
      </c>
      <c r="F77" s="86"/>
      <c r="G77" s="85"/>
      <c r="H77" s="84"/>
      <c r="I77" s="76">
        <v>34621700</v>
      </c>
      <c r="J77" s="76">
        <v>2789500</v>
      </c>
      <c r="K77" s="76">
        <v>2786500</v>
      </c>
      <c r="L77" s="10">
        <v>2683500</v>
      </c>
      <c r="M77" s="76">
        <v>3196500</v>
      </c>
      <c r="N77" s="76">
        <v>2696500</v>
      </c>
      <c r="O77" s="10">
        <v>2506500</v>
      </c>
      <c r="P77" s="76">
        <v>2989500</v>
      </c>
      <c r="Q77" s="76">
        <v>2786500</v>
      </c>
      <c r="R77" s="10">
        <v>2586500</v>
      </c>
      <c r="S77" s="76">
        <v>2796500</v>
      </c>
      <c r="T77" s="76">
        <v>2766500</v>
      </c>
      <c r="U77" s="10">
        <v>4037200</v>
      </c>
      <c r="V77" s="28">
        <v>9600200</v>
      </c>
      <c r="W77" s="83"/>
    </row>
    <row r="78" spans="1:23" ht="12.75" customHeight="1" x14ac:dyDescent="0.2">
      <c r="A78" s="27"/>
      <c r="B78" s="108">
        <v>0</v>
      </c>
      <c r="C78" s="75" t="s">
        <v>4</v>
      </c>
      <c r="D78" s="107"/>
      <c r="E78" s="92">
        <v>929</v>
      </c>
      <c r="F78" s="91">
        <v>1101</v>
      </c>
      <c r="G78" s="90">
        <v>1001001</v>
      </c>
      <c r="H78" s="106">
        <v>30100</v>
      </c>
      <c r="I78" s="101">
        <v>32090700</v>
      </c>
      <c r="J78" s="101">
        <v>2603000</v>
      </c>
      <c r="K78" s="72">
        <v>2400000</v>
      </c>
      <c r="L78" s="72">
        <v>2497000</v>
      </c>
      <c r="M78" s="72">
        <v>3000000</v>
      </c>
      <c r="N78" s="72">
        <v>2500000</v>
      </c>
      <c r="O78" s="72">
        <v>2300000</v>
      </c>
      <c r="P78" s="105">
        <v>2800000</v>
      </c>
      <c r="Q78" s="105">
        <v>2600000</v>
      </c>
      <c r="R78" s="105">
        <v>2400000</v>
      </c>
      <c r="S78" s="105">
        <v>2600000</v>
      </c>
      <c r="T78" s="105">
        <v>2570000</v>
      </c>
      <c r="U78" s="72">
        <v>3820700</v>
      </c>
      <c r="V78" s="28">
        <v>8990700</v>
      </c>
      <c r="W78" s="83"/>
    </row>
    <row r="79" spans="1:23" ht="12.75" customHeight="1" x14ac:dyDescent="0.2">
      <c r="A79" s="27"/>
      <c r="B79" s="104">
        <v>0</v>
      </c>
      <c r="C79" s="80" t="s">
        <v>4</v>
      </c>
      <c r="D79" s="103"/>
      <c r="E79" s="98">
        <v>929</v>
      </c>
      <c r="F79" s="97">
        <v>1101</v>
      </c>
      <c r="G79" s="96">
        <v>120002064</v>
      </c>
      <c r="H79" s="102">
        <v>30100</v>
      </c>
      <c r="I79" s="28">
        <v>798000</v>
      </c>
      <c r="J79" s="101">
        <v>66500</v>
      </c>
      <c r="K79" s="19">
        <v>66500</v>
      </c>
      <c r="L79" s="19">
        <v>66500</v>
      </c>
      <c r="M79" s="19">
        <v>66500</v>
      </c>
      <c r="N79" s="19">
        <v>66500</v>
      </c>
      <c r="O79" s="19">
        <v>66500</v>
      </c>
      <c r="P79" s="88">
        <v>66500</v>
      </c>
      <c r="Q79" s="88">
        <v>66500</v>
      </c>
      <c r="R79" s="88">
        <v>66500</v>
      </c>
      <c r="S79" s="88">
        <v>66500</v>
      </c>
      <c r="T79" s="88">
        <v>66500</v>
      </c>
      <c r="U79" s="19">
        <v>66500</v>
      </c>
      <c r="V79" s="28">
        <v>199500</v>
      </c>
      <c r="W79" s="83"/>
    </row>
    <row r="80" spans="1:23" ht="12.75" customHeight="1" x14ac:dyDescent="0.2">
      <c r="A80" s="27"/>
      <c r="B80" s="104">
        <v>0</v>
      </c>
      <c r="C80" s="80" t="s">
        <v>4</v>
      </c>
      <c r="D80" s="103"/>
      <c r="E80" s="98">
        <v>929</v>
      </c>
      <c r="F80" s="97">
        <v>1102</v>
      </c>
      <c r="G80" s="96">
        <v>1001001</v>
      </c>
      <c r="H80" s="102">
        <v>30100</v>
      </c>
      <c r="I80" s="28">
        <v>200000</v>
      </c>
      <c r="J80" s="101">
        <v>0</v>
      </c>
      <c r="K80" s="19">
        <v>200000</v>
      </c>
      <c r="L80" s="19">
        <v>0</v>
      </c>
      <c r="M80" s="19">
        <v>0</v>
      </c>
      <c r="N80" s="19">
        <v>0</v>
      </c>
      <c r="O80" s="19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19">
        <v>0</v>
      </c>
      <c r="V80" s="28">
        <v>0</v>
      </c>
      <c r="W80" s="83"/>
    </row>
    <row r="81" spans="1:23" ht="12.75" customHeight="1" x14ac:dyDescent="0.2">
      <c r="A81" s="27"/>
      <c r="B81" s="100">
        <v>0</v>
      </c>
      <c r="C81" s="33" t="s">
        <v>4</v>
      </c>
      <c r="D81" s="99"/>
      <c r="E81" s="98">
        <v>929</v>
      </c>
      <c r="F81" s="97">
        <v>1105</v>
      </c>
      <c r="G81" s="96">
        <v>1001001</v>
      </c>
      <c r="H81" s="95">
        <v>30100</v>
      </c>
      <c r="I81" s="17">
        <v>1533000</v>
      </c>
      <c r="J81" s="21">
        <v>120000</v>
      </c>
      <c r="K81" s="16">
        <v>120000</v>
      </c>
      <c r="L81" s="16">
        <v>120000</v>
      </c>
      <c r="M81" s="16">
        <v>130000</v>
      </c>
      <c r="N81" s="16">
        <v>130000</v>
      </c>
      <c r="O81" s="16">
        <v>140000</v>
      </c>
      <c r="P81" s="31">
        <v>123000</v>
      </c>
      <c r="Q81" s="31">
        <v>120000</v>
      </c>
      <c r="R81" s="31">
        <v>120000</v>
      </c>
      <c r="S81" s="31">
        <v>130000</v>
      </c>
      <c r="T81" s="31">
        <v>130000</v>
      </c>
      <c r="U81" s="16">
        <v>150000</v>
      </c>
      <c r="V81" s="28">
        <v>410000</v>
      </c>
      <c r="W81" s="83"/>
    </row>
    <row r="82" spans="1:23" ht="12.75" customHeight="1" x14ac:dyDescent="0.2">
      <c r="A82" s="27"/>
      <c r="B82" s="135" t="s">
        <v>97</v>
      </c>
      <c r="C82" s="135"/>
      <c r="D82" s="136"/>
      <c r="E82" s="87">
        <v>934</v>
      </c>
      <c r="F82" s="86"/>
      <c r="G82" s="85"/>
      <c r="H82" s="84"/>
      <c r="I82" s="76">
        <v>3033000</v>
      </c>
      <c r="J82" s="76">
        <v>200000</v>
      </c>
      <c r="K82" s="76">
        <v>200000</v>
      </c>
      <c r="L82" s="10">
        <v>230000</v>
      </c>
      <c r="M82" s="76">
        <v>230000</v>
      </c>
      <c r="N82" s="76">
        <v>230000</v>
      </c>
      <c r="O82" s="10">
        <v>230000</v>
      </c>
      <c r="P82" s="76">
        <v>250000</v>
      </c>
      <c r="Q82" s="76">
        <v>250000</v>
      </c>
      <c r="R82" s="10">
        <v>220000</v>
      </c>
      <c r="S82" s="76">
        <v>230000</v>
      </c>
      <c r="T82" s="76">
        <v>230000</v>
      </c>
      <c r="U82" s="10">
        <v>533000</v>
      </c>
      <c r="V82" s="28">
        <v>993000</v>
      </c>
      <c r="W82" s="83"/>
    </row>
    <row r="83" spans="1:23" ht="12.75" customHeight="1" x14ac:dyDescent="0.2">
      <c r="A83" s="27"/>
      <c r="B83" s="94">
        <v>0</v>
      </c>
      <c r="C83" s="26" t="s">
        <v>96</v>
      </c>
      <c r="D83" s="93"/>
      <c r="E83" s="92">
        <v>934</v>
      </c>
      <c r="F83" s="91">
        <v>707</v>
      </c>
      <c r="G83" s="90">
        <v>1001001</v>
      </c>
      <c r="H83" s="89">
        <v>30100</v>
      </c>
      <c r="I83" s="21">
        <v>3033000</v>
      </c>
      <c r="J83" s="21">
        <v>200000</v>
      </c>
      <c r="K83" s="20">
        <v>200000</v>
      </c>
      <c r="L83" s="20">
        <v>230000</v>
      </c>
      <c r="M83" s="20">
        <v>230000</v>
      </c>
      <c r="N83" s="20">
        <v>230000</v>
      </c>
      <c r="O83" s="20">
        <v>230000</v>
      </c>
      <c r="P83" s="22">
        <v>250000</v>
      </c>
      <c r="Q83" s="22">
        <v>250000</v>
      </c>
      <c r="R83" s="22">
        <v>220000</v>
      </c>
      <c r="S83" s="22">
        <v>230000</v>
      </c>
      <c r="T83" s="22">
        <v>230000</v>
      </c>
      <c r="U83" s="20">
        <v>533000</v>
      </c>
      <c r="V83" s="28">
        <v>993000</v>
      </c>
      <c r="W83" s="83"/>
    </row>
    <row r="84" spans="1:23" ht="12.75" customHeight="1" x14ac:dyDescent="0.2">
      <c r="A84" s="1"/>
      <c r="B84" s="70"/>
      <c r="C84" s="120" t="s">
        <v>95</v>
      </c>
      <c r="D84" s="36"/>
      <c r="E84" s="36"/>
      <c r="F84" s="36"/>
      <c r="G84" s="36"/>
      <c r="H84" s="36"/>
      <c r="I84" s="4">
        <f>I5+I48+I51+I54+I72+I77+I82</f>
        <v>1300858500</v>
      </c>
      <c r="J84" s="4">
        <f t="shared" ref="J84:U84" si="0">J5+J48+J51+J54+J72+J77+J82</f>
        <v>78967085</v>
      </c>
      <c r="K84" s="4">
        <f t="shared" si="0"/>
        <v>101713055</v>
      </c>
      <c r="L84" s="4">
        <f t="shared" si="0"/>
        <v>114518155</v>
      </c>
      <c r="M84" s="4">
        <f t="shared" si="0"/>
        <v>136817670</v>
      </c>
      <c r="N84" s="4">
        <f t="shared" si="0"/>
        <v>118349285</v>
      </c>
      <c r="O84" s="4">
        <f t="shared" si="0"/>
        <v>116501260</v>
      </c>
      <c r="P84" s="4">
        <f t="shared" si="0"/>
        <v>115785760</v>
      </c>
      <c r="Q84" s="4">
        <f t="shared" si="0"/>
        <v>84601460</v>
      </c>
      <c r="R84" s="4">
        <f t="shared" si="0"/>
        <v>92574215</v>
      </c>
      <c r="S84" s="4">
        <f t="shared" si="0"/>
        <v>103642015</v>
      </c>
      <c r="T84" s="4">
        <f t="shared" si="0"/>
        <v>112090490</v>
      </c>
      <c r="U84" s="4">
        <f t="shared" si="0"/>
        <v>125298050</v>
      </c>
      <c r="V84" s="6">
        <v>705764930</v>
      </c>
      <c r="W84" s="82"/>
    </row>
  </sheetData>
  <mergeCells count="16">
    <mergeCell ref="B72:D72"/>
    <mergeCell ref="B77:D77"/>
    <mergeCell ref="B82:D82"/>
    <mergeCell ref="J3:U3"/>
    <mergeCell ref="B5:D5"/>
    <mergeCell ref="B48:D48"/>
    <mergeCell ref="B51:D51"/>
    <mergeCell ref="B54:D54"/>
    <mergeCell ref="F3:F4"/>
    <mergeCell ref="G3:G4"/>
    <mergeCell ref="I3:I4"/>
    <mergeCell ref="B3:B4"/>
    <mergeCell ref="D3:D4"/>
    <mergeCell ref="C3:C4"/>
    <mergeCell ref="E3:E4"/>
    <mergeCell ref="H3:H4"/>
  </mergeCells>
  <pageMargins left="0.75" right="0.75" top="1" bottom="1" header="0.5" footer="0.5"/>
  <pageSetup paperSize="9" scale="59" fitToHeight="0" orientation="landscape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showGridLines="0" topLeftCell="C1" workbookViewId="0">
      <selection activeCell="G31" sqref="G31"/>
    </sheetView>
  </sheetViews>
  <sheetFormatPr defaultColWidth="9.1640625" defaultRowHeight="11.25" x14ac:dyDescent="0.2"/>
  <cols>
    <col min="1" max="1" width="0.6640625" customWidth="1"/>
    <col min="2" max="2" width="40.1640625" customWidth="1"/>
    <col min="3" max="3" width="23.5" customWidth="1"/>
    <col min="4" max="4" width="7.5" customWidth="1"/>
    <col min="5" max="5" width="9.1640625" customWidth="1"/>
    <col min="6" max="18" width="16" customWidth="1"/>
    <col min="19" max="20" width="0" hidden="1" customWidth="1"/>
    <col min="21" max="253" width="9.1640625" customWidth="1"/>
  </cols>
  <sheetData>
    <row r="1" spans="1:20" ht="4.5" customHeight="1" x14ac:dyDescent="0.2">
      <c r="A1" s="1"/>
      <c r="B1" s="1"/>
      <c r="C1" s="1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"/>
    </row>
    <row r="2" spans="1:20" ht="12.75" customHeight="1" x14ac:dyDescent="0.2">
      <c r="A2" s="63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2" t="s">
        <v>83</v>
      </c>
      <c r="T2" s="1"/>
    </row>
    <row r="3" spans="1:20" ht="18" customHeight="1" x14ac:dyDescent="0.2">
      <c r="A3" s="1"/>
      <c r="B3" s="133" t="s">
        <v>109</v>
      </c>
      <c r="C3" s="132" t="s">
        <v>108</v>
      </c>
      <c r="D3" s="132" t="s">
        <v>91</v>
      </c>
      <c r="E3" s="133" t="s">
        <v>79</v>
      </c>
      <c r="F3" s="138" t="s">
        <v>78</v>
      </c>
      <c r="G3" s="133" t="s">
        <v>77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"/>
    </row>
    <row r="4" spans="1:20" ht="18" customHeight="1" x14ac:dyDescent="0.2">
      <c r="A4" s="1"/>
      <c r="B4" s="134"/>
      <c r="C4" s="131"/>
      <c r="D4" s="131"/>
      <c r="E4" s="134"/>
      <c r="F4" s="139"/>
      <c r="G4" s="116" t="s">
        <v>71</v>
      </c>
      <c r="H4" s="109" t="s">
        <v>70</v>
      </c>
      <c r="I4" s="109" t="s">
        <v>69</v>
      </c>
      <c r="J4" s="109" t="s">
        <v>68</v>
      </c>
      <c r="K4" s="109" t="s">
        <v>67</v>
      </c>
      <c r="L4" s="109" t="s">
        <v>66</v>
      </c>
      <c r="M4" s="109" t="s">
        <v>65</v>
      </c>
      <c r="N4" s="109" t="s">
        <v>64</v>
      </c>
      <c r="O4" s="109" t="s">
        <v>63</v>
      </c>
      <c r="P4" s="109" t="s">
        <v>62</v>
      </c>
      <c r="Q4" s="109" t="s">
        <v>61</v>
      </c>
      <c r="R4" s="109" t="s">
        <v>60</v>
      </c>
      <c r="S4" s="115" t="s">
        <v>59</v>
      </c>
      <c r="T4" s="1"/>
    </row>
    <row r="5" spans="1:20" ht="21.75" customHeight="1" x14ac:dyDescent="0.2">
      <c r="A5" s="27"/>
      <c r="B5" s="135" t="s">
        <v>21</v>
      </c>
      <c r="C5" s="135"/>
      <c r="D5" s="135"/>
      <c r="E5" s="136"/>
      <c r="F5" s="76">
        <v>1000000</v>
      </c>
      <c r="G5" s="76">
        <v>0</v>
      </c>
      <c r="H5" s="76">
        <v>1000000</v>
      </c>
      <c r="I5" s="10">
        <v>0</v>
      </c>
      <c r="J5" s="76">
        <v>0</v>
      </c>
      <c r="K5" s="76">
        <v>0</v>
      </c>
      <c r="L5" s="10">
        <v>0</v>
      </c>
      <c r="M5" s="76">
        <v>0</v>
      </c>
      <c r="N5" s="76">
        <v>0</v>
      </c>
      <c r="O5" s="10">
        <v>0</v>
      </c>
      <c r="P5" s="76">
        <v>0</v>
      </c>
      <c r="Q5" s="76">
        <v>0</v>
      </c>
      <c r="R5" s="10">
        <v>0</v>
      </c>
      <c r="S5" s="101">
        <v>0</v>
      </c>
      <c r="T5" s="71"/>
    </row>
    <row r="6" spans="1:20" ht="21.75" customHeight="1" x14ac:dyDescent="0.2">
      <c r="A6" s="27"/>
      <c r="B6" s="75" t="s">
        <v>20</v>
      </c>
      <c r="C6" s="74" t="s">
        <v>107</v>
      </c>
      <c r="D6" s="114"/>
      <c r="E6" s="73">
        <v>30100</v>
      </c>
      <c r="F6" s="101">
        <v>1000000</v>
      </c>
      <c r="G6" s="72">
        <v>0</v>
      </c>
      <c r="H6" s="72">
        <v>1000000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1"/>
    </row>
    <row r="7" spans="1:20" ht="12.75" customHeight="1" x14ac:dyDescent="0.2">
      <c r="A7" s="1"/>
      <c r="B7" s="83" t="s">
        <v>106</v>
      </c>
      <c r="C7" s="8" t="s">
        <v>0</v>
      </c>
      <c r="D7" s="113" t="s">
        <v>0</v>
      </c>
      <c r="E7" s="36" t="s">
        <v>0</v>
      </c>
      <c r="F7" s="6">
        <v>1000000</v>
      </c>
      <c r="G7" s="5">
        <v>0</v>
      </c>
      <c r="H7" s="5">
        <v>1000000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1"/>
    </row>
    <row r="8" spans="1:20" ht="23.25" customHeight="1" x14ac:dyDescent="0.2">
      <c r="A8" s="1"/>
      <c r="B8" s="112" t="s">
        <v>105</v>
      </c>
      <c r="C8" s="69" t="s">
        <v>0</v>
      </c>
      <c r="D8" s="44" t="s">
        <v>0</v>
      </c>
      <c r="E8" s="36" t="s">
        <v>0</v>
      </c>
      <c r="F8" s="6">
        <f>расходы!I84+'выпл. ИФДБ'!F7</f>
        <v>1301858500</v>
      </c>
      <c r="G8" s="6">
        <f>расходы!J84+'выпл. ИФДБ'!G7</f>
        <v>78967085</v>
      </c>
      <c r="H8" s="6">
        <f>расходы!K84+'выпл. ИФДБ'!H7</f>
        <v>102713055</v>
      </c>
      <c r="I8" s="6">
        <f>расходы!L84+'выпл. ИФДБ'!I7</f>
        <v>114518155</v>
      </c>
      <c r="J8" s="6">
        <f>расходы!M84+'выпл. ИФДБ'!J7</f>
        <v>136817670</v>
      </c>
      <c r="K8" s="6">
        <f>расходы!N84+'выпл. ИФДБ'!K7</f>
        <v>118349285</v>
      </c>
      <c r="L8" s="6">
        <f>расходы!O84+'выпл. ИФДБ'!L7</f>
        <v>116501260</v>
      </c>
      <c r="M8" s="6">
        <f>расходы!P84+'выпл. ИФДБ'!M7</f>
        <v>115785760</v>
      </c>
      <c r="N8" s="6">
        <f>расходы!Q84+'выпл. ИФДБ'!N7</f>
        <v>84601460</v>
      </c>
      <c r="O8" s="6">
        <f>расходы!R84+'выпл. ИФДБ'!O7</f>
        <v>92574215</v>
      </c>
      <c r="P8" s="6">
        <f>расходы!S84+'выпл. ИФДБ'!P7</f>
        <v>103642015</v>
      </c>
      <c r="Q8" s="6">
        <f>расходы!T84+'выпл. ИФДБ'!Q7</f>
        <v>112090490</v>
      </c>
      <c r="R8" s="6">
        <f>расходы!U84+'выпл. ИФДБ'!R7</f>
        <v>125298050</v>
      </c>
      <c r="S8" s="5">
        <v>0</v>
      </c>
      <c r="T8" s="1"/>
    </row>
    <row r="9" spans="1:20" ht="24.75" customHeight="1" x14ac:dyDescent="0.2">
      <c r="A9" s="1"/>
      <c r="B9" s="112" t="s">
        <v>104</v>
      </c>
      <c r="C9" s="69" t="s">
        <v>0</v>
      </c>
      <c r="D9" s="70" t="s">
        <v>0</v>
      </c>
      <c r="E9" s="36" t="s">
        <v>0</v>
      </c>
      <c r="F9" s="6">
        <f>'поступл. ИФДБ'!F7-'выпл. ИФДБ'!F8</f>
        <v>17860000</v>
      </c>
      <c r="G9" s="6">
        <f>'поступл. ИФДБ'!G7-'выпл. ИФДБ'!G8</f>
        <v>-8759360</v>
      </c>
      <c r="H9" s="6">
        <f>'поступл. ИФДБ'!H7-'выпл. ИФДБ'!H8</f>
        <v>-10512530</v>
      </c>
      <c r="I9" s="6">
        <f>'поступл. ИФДБ'!I7-'выпл. ИФДБ'!I8</f>
        <v>1211070</v>
      </c>
      <c r="J9" s="6">
        <f>'поступл. ИФДБ'!J7-'выпл. ИФДБ'!J8</f>
        <v>-15514045</v>
      </c>
      <c r="K9" s="6">
        <f>'поступл. ИФДБ'!K7-'выпл. ИФДБ'!K8</f>
        <v>-11590360</v>
      </c>
      <c r="L9" s="6">
        <f>'поступл. ИФДБ'!L7-'выпл. ИФДБ'!L8</f>
        <v>15565</v>
      </c>
      <c r="M9" s="6">
        <f>'поступл. ИФДБ'!M7-'выпл. ИФДБ'!M8</f>
        <v>6496765</v>
      </c>
      <c r="N9" s="6">
        <f>'поступл. ИФДБ'!N7-'выпл. ИФДБ'!N8</f>
        <v>1063665</v>
      </c>
      <c r="O9" s="6">
        <f>'поступл. ИФДБ'!O7-'выпл. ИФДБ'!O8</f>
        <v>31745410</v>
      </c>
      <c r="P9" s="6">
        <f>'поступл. ИФДБ'!P7-'выпл. ИФДБ'!P8</f>
        <v>8630910</v>
      </c>
      <c r="Q9" s="6">
        <f>'поступл. ИФДБ'!Q7-'выпл. ИФДБ'!Q8</f>
        <v>8673835</v>
      </c>
      <c r="R9" s="6">
        <f>'поступл. ИФДБ'!R7-'выпл. ИФДБ'!R8</f>
        <v>6399075</v>
      </c>
      <c r="S9" s="5">
        <v>1411529860</v>
      </c>
      <c r="T9" s="1"/>
    </row>
    <row r="10" spans="1:20" ht="24.75" customHeight="1" x14ac:dyDescent="0.2">
      <c r="A10" s="1"/>
      <c r="B10" s="124"/>
      <c r="C10" s="111"/>
      <c r="D10" s="111"/>
      <c r="E10" s="111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"/>
    </row>
    <row r="11" spans="1:2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 x14ac:dyDescent="0.25">
      <c r="A12" s="122" t="s">
        <v>111</v>
      </c>
      <c r="B12" s="122"/>
      <c r="C12" s="122"/>
      <c r="D12" s="122"/>
      <c r="E12" s="122"/>
      <c r="F12" s="122"/>
      <c r="G12" s="123"/>
      <c r="H12" s="123"/>
      <c r="I12" s="123"/>
      <c r="J12" s="123"/>
      <c r="K12" s="123"/>
      <c r="L12" s="123"/>
      <c r="M12" s="122"/>
      <c r="N12" s="122"/>
      <c r="O12" s="122"/>
      <c r="P12" s="122"/>
      <c r="Q12" s="137" t="s">
        <v>112</v>
      </c>
      <c r="R12" s="137"/>
      <c r="S12" s="1"/>
      <c r="T12" s="1"/>
    </row>
    <row r="13" spans="1:20" ht="11.25" customHeight="1" x14ac:dyDescent="0.2">
      <c r="A13" s="1"/>
      <c r="B13" s="1"/>
      <c r="C13" s="1"/>
      <c r="D13" s="111"/>
      <c r="E13" s="67"/>
      <c r="F13" s="1"/>
      <c r="G13" s="41"/>
      <c r="H13" s="121"/>
      <c r="I13" s="41"/>
      <c r="J13" s="111"/>
      <c r="K13" s="111"/>
      <c r="L13" s="111"/>
      <c r="M13" s="67"/>
      <c r="N13" s="67"/>
      <c r="O13" s="67"/>
      <c r="P13" s="1"/>
      <c r="Q13" s="1"/>
      <c r="R13" s="1"/>
      <c r="S13" s="1"/>
      <c r="T13" s="1"/>
    </row>
  </sheetData>
  <mergeCells count="8">
    <mergeCell ref="Q12:R12"/>
    <mergeCell ref="B5:E5"/>
    <mergeCell ref="B3:B4"/>
    <mergeCell ref="C3:C4"/>
    <mergeCell ref="F3:F4"/>
    <mergeCell ref="G3:S3"/>
    <mergeCell ref="D3:D4"/>
    <mergeCell ref="E3:E4"/>
  </mergeCells>
  <pageMargins left="0.75" right="0.75" top="1" bottom="1" header="0.5" footer="0.5"/>
  <pageSetup paperSize="9" scale="67" fitToHeight="0" orientation="landscape" horizontalDpi="0" verticalDpi="0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Budget02</dc:creator>
  <cp:lastModifiedBy>Budget02</cp:lastModifiedBy>
  <dcterms:created xsi:type="dcterms:W3CDTF">2021-02-12T08:52:52Z</dcterms:created>
  <dcterms:modified xsi:type="dcterms:W3CDTF">2021-02-18T12:02:00Z</dcterms:modified>
</cp:coreProperties>
</file>